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95" tabRatio="877" activeTab="1"/>
  </bookViews>
  <sheets>
    <sheet name="実績表作成に際しての留意事項" sheetId="1" r:id="rId1"/>
    <sheet name="１．総括表" sheetId="2" r:id="rId2"/>
    <sheet name="２．組織運営" sheetId="3" r:id="rId3"/>
    <sheet name="３．電力管理" sheetId="4" r:id="rId4"/>
    <sheet name="４．設備管理" sheetId="5" r:id="rId5"/>
    <sheet name="５．効率化" sheetId="6" r:id="rId6"/>
    <sheet name="６．特記事項" sheetId="7" r:id="rId7"/>
    <sheet name="（リスト）" sheetId="8" state="hidden" r:id="rId8"/>
    <sheet name="（テキスト）" sheetId="9" state="hidden" r:id="rId9"/>
  </sheets>
  <externalReferences>
    <externalReference r:id="rId12"/>
  </externalReferences>
  <definedNames>
    <definedName name="_xlnm.Print_Area" localSheetId="1">'１．総括表'!$A$1:$R$46</definedName>
    <definedName name="_xlnm.Print_Area" localSheetId="2">'２．組織運営'!$A$1:$O$36</definedName>
    <definedName name="_xlnm.Print_Area" localSheetId="3">'３．電力管理'!$A$1:$P$48</definedName>
    <definedName name="_xlnm.Print_Area" localSheetId="4">'４．設備管理'!$A$1:$P$90</definedName>
    <definedName name="_xlnm.Print_Area" localSheetId="5">'５．効率化'!$A$1:$P$44</definedName>
    <definedName name="_xlnm.Print_Area" localSheetId="6">'６．特記事項'!$A$1:$Q$239</definedName>
    <definedName name="_xlnm.Print_Area" localSheetId="0">'実績表作成に際しての留意事項'!$A$1:$L$120</definedName>
    <definedName name="リスト">'[1]（リスト）'!$A$2:$A$4</definedName>
    <definedName name="リスト１">'（リスト）'!$A$2:$A$3</definedName>
    <definedName name="リスト２">'（リスト）'!$A$5:$A$7</definedName>
    <definedName name="リスト３">'（リスト）'!$A$9:$A$11</definedName>
    <definedName name="リスト４">'（リスト）'!$A$13:$A$14</definedName>
  </definedNames>
  <calcPr fullCalcOnLoad="1"/>
</workbook>
</file>

<file path=xl/comments5.xml><?xml version="1.0" encoding="utf-8"?>
<comments xmlns="http://schemas.openxmlformats.org/spreadsheetml/2006/main">
  <authors>
    <author>PC-0012</author>
  </authors>
  <commentList>
    <comment ref="K3" authorId="0">
      <text>
        <r>
          <rPr>
            <b/>
            <sz val="20"/>
            <rFont val="Meiryo UI"/>
            <family val="3"/>
          </rPr>
          <t>K3入力お忘れなく！</t>
        </r>
      </text>
    </comment>
  </commentList>
</comments>
</file>

<file path=xl/comments6.xml><?xml version="1.0" encoding="utf-8"?>
<comments xmlns="http://schemas.openxmlformats.org/spreadsheetml/2006/main">
  <authors>
    <author>PC-0012</author>
  </authors>
  <commentList>
    <comment ref="M18" authorId="0">
      <text>
        <r>
          <rPr>
            <b/>
            <sz val="11"/>
            <rFont val="Meiryo UI"/>
            <family val="3"/>
          </rPr>
          <t>契約種別が業務用の場合は入力しないでください。</t>
        </r>
      </text>
    </comment>
    <comment ref="N18" authorId="0">
      <text>
        <r>
          <rPr>
            <b/>
            <sz val="11"/>
            <rFont val="Meiryo UI"/>
            <family val="3"/>
          </rPr>
          <t>契約種別が業務用の場合は入力しないでください。</t>
        </r>
      </text>
    </comment>
  </commentList>
</comments>
</file>

<file path=xl/sharedStrings.xml><?xml version="1.0" encoding="utf-8"?>
<sst xmlns="http://schemas.openxmlformats.org/spreadsheetml/2006/main" count="1160" uniqueCount="582">
  <si>
    <t>実施している</t>
  </si>
  <si>
    <t>Ｂ．</t>
  </si>
  <si>
    <t>Ｃ．</t>
  </si>
  <si>
    <t>力率</t>
  </si>
  <si>
    <t>（９）</t>
  </si>
  <si>
    <t>Ａ．</t>
  </si>
  <si>
    <t>Ｂ．</t>
  </si>
  <si>
    <t>Ｃ．</t>
  </si>
  <si>
    <t>（１０）</t>
  </si>
  <si>
    <t>実施している</t>
  </si>
  <si>
    <t>一部実施している</t>
  </si>
  <si>
    <t>受変電設備</t>
  </si>
  <si>
    <t>Ａ．</t>
  </si>
  <si>
    <t>Ｂ．</t>
  </si>
  <si>
    <t>維持する基準を設定している</t>
  </si>
  <si>
    <t>Ｃ．</t>
  </si>
  <si>
    <t>設定されていない</t>
  </si>
  <si>
    <t>受変電設備は、需要設備に電力を供給する重要な設備です。保守を適切に行うとともに、電気使用合理化推進のためには、負荷状況に応じて、無負荷時の解列、台数制御、使用タップの適正化等の管理基準を定め、鉄損による損失を低く抑えることが重要です。</t>
  </si>
  <si>
    <t>（２）</t>
  </si>
  <si>
    <t>変圧器別(又はバンク別)に負荷測定を実施しているか</t>
  </si>
  <si>
    <t>定期的に実施している</t>
  </si>
  <si>
    <t>必要に応じて実施している</t>
  </si>
  <si>
    <t>実施していない</t>
  </si>
  <si>
    <t>配電設備</t>
  </si>
  <si>
    <t>（３）</t>
  </si>
  <si>
    <t>負荷設備端の電圧について維持すべき基準を定めているか</t>
  </si>
  <si>
    <t>維持する基準が設定されている</t>
  </si>
  <si>
    <t>（４）</t>
  </si>
  <si>
    <t>定期的に実施している</t>
  </si>
  <si>
    <t>必要に応じて実施している</t>
  </si>
  <si>
    <t>実施していない</t>
  </si>
  <si>
    <t>電圧不平衡が原因となって、誘導電動機の損失増大、温度の上昇、振動･騒音の増加、効率の低下などの現象が現れます。電圧不平衡が大きくならないようにすることが必要です。　</t>
  </si>
  <si>
    <t>照明設備</t>
  </si>
  <si>
    <t>照明する場所ごとに照度の基準を定めているか</t>
  </si>
  <si>
    <t>照度測定、照明器具の清掃、光源の取替えを行っているか</t>
  </si>
  <si>
    <t>定期的に測定し、清掃取替えをしている</t>
  </si>
  <si>
    <t>照明設備の負荷測定を実施しているか</t>
  </si>
  <si>
    <t>○</t>
  </si>
  <si>
    <t>（８）</t>
  </si>
  <si>
    <t>空調設備のフィルターの目詰まりおよび凝縮器のスケール付着状況について保守点検の基準が定められているか</t>
  </si>
  <si>
    <t>Ａ．</t>
  </si>
  <si>
    <t>ポンプ、冷却塔、空調機、フィルター等の清掃・点検を実施しているか</t>
  </si>
  <si>
    <t>定期的に実施している</t>
  </si>
  <si>
    <t>必要に応じて実施している</t>
  </si>
  <si>
    <t>実施していない</t>
  </si>
  <si>
    <t>（１１）</t>
  </si>
  <si>
    <t>空調の設定温度を定期的にチェックし、適宜変更しているか</t>
  </si>
  <si>
    <t>定期的にチェックし、設定温度を適宜変更している</t>
  </si>
  <si>
    <t>必要に応じてチェックしている</t>
  </si>
  <si>
    <t>Ｃ．</t>
  </si>
  <si>
    <t>していない</t>
  </si>
  <si>
    <t>（１２）</t>
  </si>
  <si>
    <t>電動機の損失を軽減するよう機械・装置の点検、手入れの基準を定めているか</t>
  </si>
  <si>
    <t>（１３）</t>
  </si>
  <si>
    <t>主要電動機や伝動装置の点検、手入れを実施しているか</t>
  </si>
  <si>
    <t>（１４）</t>
  </si>
  <si>
    <t>主要電動機ごとに電圧、電流の測定を行い、記録しているか</t>
  </si>
  <si>
    <t>必要に応じて記録している</t>
  </si>
  <si>
    <t>記録していない</t>
  </si>
  <si>
    <t>電動機は、給排気ファン、空調機として電気設備容量の大きなウエイトを占める電気機器です。電気使用合理化を進めるにあたっては、主要電動機の稼動状況を定期的に記録、管理することが必要です。</t>
  </si>
  <si>
    <t>電　気　加　熱　設　備　・　電　解　設　備　等</t>
  </si>
  <si>
    <t>（１５）</t>
  </si>
  <si>
    <t>電気加熱設備・電解設備の維持する圧力、温度ならびに被加熱物・電解物の投入量について基準を定めているか</t>
  </si>
  <si>
    <t>維持する基準を
設定している</t>
  </si>
  <si>
    <t>必要に応じて設定している</t>
  </si>
  <si>
    <t>設定されていない</t>
  </si>
  <si>
    <t>電気加熱設備、電解設備あるいは電解槽における電気使用合理化のポイントは、炉や電解槽溶液の熱をなるべく逃がさずに連続運転することです。効率の良い生産を行うためには、炉あるいは電解設備の圧力、温度や投入量について基準を定めて行うことが大切です。</t>
  </si>
  <si>
    <t>（１６）</t>
  </si>
  <si>
    <t>主要負荷設備の負荷測定を実施しているか</t>
  </si>
  <si>
    <t>定期的に測定し
記録している</t>
  </si>
  <si>
    <t>必要に応じて測定している</t>
  </si>
  <si>
    <t>測定していない</t>
  </si>
  <si>
    <t>電気加熱設備、電解設備は、大きな電力を消費します。機器使用の効率化を図るために、定期的に負荷測定を行い、使用状態を把握することが必要です。</t>
  </si>
  <si>
    <t>（１７）</t>
  </si>
  <si>
    <t>電気加熱設備・電解設備の配線および開閉器等を点検しているか</t>
  </si>
  <si>
    <t>定期的に点検している</t>
  </si>
  <si>
    <t>必要に応じて点検している</t>
  </si>
  <si>
    <t>点検していない</t>
  </si>
  <si>
    <t>電気加熱設備、電解設備は、比較的大きな電流を使用します。配線接続部や開閉器接触部の抵抗が増大すると電圧降下が大きくなるため、接続部や接触部の点検が必要です。</t>
  </si>
  <si>
    <t>（１８）</t>
  </si>
  <si>
    <t>損失が低減されるような設備への対策や作業工程の改善を検討しているか</t>
  </si>
  <si>
    <t>改善目標を決め
実施している</t>
  </si>
  <si>
    <t>検討中している</t>
  </si>
  <si>
    <t>電気加熱設備、電解設備の各工程が、最も効率的に稼動するように、常に改善を心がける必要があります。特に、各工程の熱や圧力を逃がさない工夫、前工程の余熱や廃熱、圧力をうまく利用する工夫が電気使用合理化につながります。</t>
  </si>
  <si>
    <t>照明設備</t>
  </si>
  <si>
    <t>○</t>
  </si>
  <si>
    <t>（１）</t>
  </si>
  <si>
    <t>高効率の光源を使用した照明器具を採用しているか</t>
  </si>
  <si>
    <t>Ａ．</t>
  </si>
  <si>
    <t>採用している</t>
  </si>
  <si>
    <t>Ｂ．</t>
  </si>
  <si>
    <t>検討している</t>
  </si>
  <si>
    <t>Ｃ．</t>
  </si>
  <si>
    <t>検討していない</t>
  </si>
  <si>
    <t>（２）</t>
  </si>
  <si>
    <t>採用している</t>
  </si>
  <si>
    <t>検討している</t>
  </si>
  <si>
    <t>検討していない</t>
  </si>
  <si>
    <t>（３）</t>
  </si>
  <si>
    <t>（４）</t>
  </si>
  <si>
    <t>実施している</t>
  </si>
  <si>
    <t>検討している</t>
  </si>
  <si>
    <t>検討していない</t>
  </si>
  <si>
    <t>空気調和設備</t>
  </si>
  <si>
    <t>実施している</t>
  </si>
  <si>
    <t>検討している</t>
  </si>
  <si>
    <t>検討していない</t>
  </si>
  <si>
    <t>○</t>
  </si>
  <si>
    <t>（６）</t>
  </si>
  <si>
    <t>採用している</t>
  </si>
  <si>
    <t>高効率モーターを採用しているか</t>
  </si>
  <si>
    <t xml:space="preserve"> 採用している</t>
  </si>
  <si>
    <t>検討している</t>
  </si>
  <si>
    <t>検討していない</t>
  </si>
  <si>
    <t>○</t>
  </si>
  <si>
    <t>（８）</t>
  </si>
  <si>
    <t xml:space="preserve"> 採用している</t>
  </si>
  <si>
    <t>電気使用合理化を進めるうえでは、「機器の上手な使い方を心掛けること」が大切です。「回転数制御」や「台数制御」を活用し、無駄な電力消費をなくすことが重要です。
&lt;例&gt;コンプレッサーの場合
・空気流量の見直し　　　　　・運転時間短縮　　　　
・吹き出し圧力の低減　　 　 ・運転パターンの変更
・容量制御、台数制御、インバータ制御による回転数制御</t>
  </si>
  <si>
    <t>空転防止、適正容量化、速度制御、負荷の適正配分等を実施しているか</t>
  </si>
  <si>
    <t>（１０）</t>
  </si>
  <si>
    <t>機械装置、炉などの廃熱利用を実施しているか</t>
  </si>
  <si>
    <t>Ｂ．</t>
  </si>
  <si>
    <t>Ｃ．</t>
  </si>
  <si>
    <t>電気を熱に換え、利用したその熱を外気に放出するのではなく、再利用することで、エネルギー消費を抑えることができます。
&lt;例&gt;
・機械装置、炉などの廃熱利用
・空気余熱（全熱交換器利用）
・給水予熱（加熱する前の給水の温度を少しでも上昇させる）
・温排水からの熱回収（給水予熱と同様）</t>
  </si>
  <si>
    <t>エネルギーの合理的利用策</t>
  </si>
  <si>
    <t>○</t>
  </si>
  <si>
    <t>（１２）</t>
  </si>
  <si>
    <t>エネルギーの合理的利用につながる電気料金メニューに加入しているか</t>
  </si>
  <si>
    <t>加入している</t>
  </si>
  <si>
    <t>（１３）</t>
  </si>
  <si>
    <t>検討している</t>
  </si>
  <si>
    <t>検討していない</t>
  </si>
  <si>
    <t>千円/年</t>
  </si>
  <si>
    <t>年</t>
  </si>
  <si>
    <t>%</t>
  </si>
  <si>
    <t>・</t>
  </si>
  <si>
    <t>事業所全体で設定している</t>
  </si>
  <si>
    <t>主要製品等の名称
※産業用の場合のみ</t>
  </si>
  <si>
    <t>Ａ</t>
  </si>
  <si>
    <t>Ｂ</t>
  </si>
  <si>
    <t>Ｃ</t>
  </si>
  <si>
    <t>有</t>
  </si>
  <si>
    <t>無</t>
  </si>
  <si>
    <t>照明は、作業の能率・安全に直結する設備です。用途に応じた照度基準を作り、必要照度を確保する必要があります。
（参考　：　照度基準「ＪＩＳ　Ｚ9110」)</t>
  </si>
  <si>
    <t>照明器具は、ランプの汚れによって光束が減退し、照明効率が低下するため、目的に応じた照度が確保されているか定期的に測定し、照度不足の場合は清掃・ランプ交換などによる照度回復が必要です。</t>
  </si>
  <si>
    <t>照明のエネルギー消費量は全国の電力量の15％程度を占めると言われています。電気使用合理化を進めるにあたっては、自社の基礎データとして照明設備の実態把握（ランプのＷ数、種別、取付灯数）や、照明負荷の電力を測定し、管理しておくことが必要です。</t>
  </si>
  <si>
    <t>空気調和設備</t>
  </si>
  <si>
    <t>空調機の効率低下の原因の１つに、エアーフィルターの目詰まりや、熱源機の凝縮器へのスケール付着があります。空調設備の効率を維持するためには、保守点検基準を設けて定期的に点検清掃を行うことが大切です。</t>
  </si>
  <si>
    <t>空調設備のロスをなくすためには、冷却水等が効率よく熱交換できるよう清掃・点検し、必要に応じて整備することが必要です。</t>
  </si>
  <si>
    <t>熱源機、ポンプ、空調機等の電圧・電流の測定を行い記録しているか</t>
  </si>
  <si>
    <t>空調のために使用される電力は、工場で約２割、事務所では約５割になり、電気使用合理化を積極的に検討すべき設備です。電気使用合理化を検討する上で、空調時間帯別の使用電力量、温度などを測定・記録し、重負荷・軽負荷状況を把握することが大切です。</t>
  </si>
  <si>
    <t>空調設備は、外気と室内の温度差が大きいほど電力を消費します。作業環境、作業内容等に応じた適正な温度設定をすることが、電気使用合理化につながります。</t>
  </si>
  <si>
    <t>電動力応用設備</t>
  </si>
  <si>
    <t>○</t>
  </si>
  <si>
    <t>電動機の組み込まれた設備は、常に最良の条件で稼動できるようにメンテナンスすることが電動機の損失を軽減することになります。設備機械のマニュアルに沿った基準（メンテナンス方法、点検間隔など）を定めて、点検手入れをすることが大切です。</t>
  </si>
  <si>
    <t>電動機と負荷の間には、チェーン､ギヤなどの伝動装置が介在することが多く、伝動装置によっては１段につき３～５％程度の損失が発生します。したがって、伝動装置も点検手入れを行い、連結効率が低下しないようにすることが大切です。</t>
  </si>
  <si>
    <t>定期的に記録している</t>
  </si>
  <si>
    <t>検討していない</t>
  </si>
  <si>
    <t>※細目(15)～(18)は、契約種別が産業用かつ電気加熱設備、電解設備等を保有する場合のみご回答ください。</t>
  </si>
  <si>
    <t>電気使用合理化を進めるうえでは、「ｴﾈﾙｷﾞｰ効率のよい機器を選択すること」が大切です。
&lt;例&gt;
・インバータを用いて高周波で蛍光灯を点灯する「Ｈf型照明器具」
　＝従来の銅鉄型安定器に比べ１０～２０％省エネ
・ＨＩＤランプ、ＬＥＤ等、効率の高い光源を使用した照明設備
  ※省エネタイプの蛍光ランプは、一般的であるため、対象外。　</t>
  </si>
  <si>
    <t>昼光を利用できる設備を採用しているか</t>
  </si>
  <si>
    <t>電気使用合理化を進めるうえでは、「消費電力を少なくすること」が大切です。昼光の利用は、消費電力を削減する対策の一つとして有効です。
&lt;例&gt;
・照明と昼光の合成照度で明るさを維持できる自動調光制御
・ブラインド使用による調光　　・昼光制御ガラスの利用
・天井、壁の清掃、塗装による反射率の向上　　</t>
  </si>
  <si>
    <t>不要時消灯、減光できる設備を採用しているか</t>
  </si>
  <si>
    <t>電気使用合理化を進めるうえでは、「機器の上手な使い方を心掛けること」が大切です。消灯や減光できる設備を利用し、「無駄な消費をなくす」ことが重要です。
&lt;例&gt;
・外灯、ネオン、看板灯のタイマーや自動点滅器利用による点灯消灯
・人体感知装置利用による点灯消灯
・照明ランプの取替、光源取替後に照度の補正が出来る、調光可能な照明器具の利用</t>
  </si>
  <si>
    <t>空気調和設備</t>
  </si>
  <si>
    <t>○</t>
  </si>
  <si>
    <t>壁や屋根の断熱効果の熱損失防止対策を実施しているか</t>
  </si>
  <si>
    <t>無駄なエネルギー損失を削減するためには「熱損失防止対策」が大切です。断熱対策は、壁や屋根の省エネルギー効果をもたらす一つの方策です。
&lt;例&gt;
・二重ガラス利用、断熱の強化（断熱を二重にする、厚さを増加するなど）
・熱伝導率の少ない材料の利用</t>
  </si>
  <si>
    <t>窓は、日射し遮へい等対策を実施しているか</t>
  </si>
  <si>
    <t>断熱すること以外に、熱の進入を防ぐことで、余分なエネルギー消費を抑制することができます。日射などの外光の侵入を防ぎ、空調用エネルギー削減に努めることも大切です。
&lt;例&gt;
・太陽の位置や日差しの強さに応じて日射を遮る自動制御ブラインド
・カーテンやブラインドによる日射遮断
・熱線反射ガラス、選択透過フィルムの利用</t>
  </si>
  <si>
    <t>熱源は高効率機器（高効率ターボ冷凍機等）を採用しているか</t>
  </si>
  <si>
    <t>電気使用合理化を進めるうえでは、「エネルギー効率の良い機器を選択すること」が大切です。
&lt;例&gt;
 ・高効率ターボ冷凍機
 ・高効率ヒートポンプ
 ・高効率ビル用マルチエアコン　　　　　　</t>
  </si>
  <si>
    <t>電気使用合理化を進めるうえでは、エレベーターやコンベヤー等の搬送設備に、「エネルギー効率の良い機器を選択すること」が大切です。
 &lt;例&gt;
モーターの銅損、鉄損、機械損を各部の材質や設計改良で低減させた高効率モーターを利用（標準型より１～６％効率ＵＰ）　　　　　</t>
  </si>
  <si>
    <t>負荷に応じた運転をするため、回転数制御または、台数制御装置を採用しているか</t>
  </si>
  <si>
    <t>電動機の電気使用合理化対策には、
(1) 稼動状況に合わせた適正な容量の電動機を採用する
(2) 利用状況に対応した台数制御の実施
(3) 不要時の運転停止
(4) ダンパーによる風量制御箇所をインバータによる回転数制御に変更などの方法があります。</t>
  </si>
  <si>
    <t>○</t>
  </si>
  <si>
    <t>実施している</t>
  </si>
  <si>
    <t>太陽光、風力など、自然エネルギーを利用しているか</t>
  </si>
  <si>
    <t>利用している</t>
  </si>
  <si>
    <t>太陽光、風力などの自然エネルギーを有効に活用し、エネルギー消費を抑制することは、省エネルギーだけでなく、環境対策を考える上でも大切です。</t>
  </si>
  <si>
    <t>○</t>
  </si>
  <si>
    <t>Ａ．</t>
  </si>
  <si>
    <t>Ｂ．</t>
  </si>
  <si>
    <t>Ｃ．</t>
  </si>
  <si>
    <t>Ｂ．</t>
  </si>
  <si>
    <t>定期的に実施している</t>
  </si>
  <si>
    <t>必要に応じて実施している</t>
  </si>
  <si>
    <t>検討している</t>
  </si>
  <si>
    <t>検討していない</t>
  </si>
  <si>
    <t>解説</t>
  </si>
  <si>
    <t>25点</t>
  </si>
  <si>
    <t>20点</t>
  </si>
  <si>
    <t>・改善項目：</t>
  </si>
  <si>
    <t>・実施時期：</t>
  </si>
  <si>
    <t>（１）改善の理由</t>
  </si>
  <si>
    <t>　　　改善の動機、必要性についてご記入下さい。</t>
  </si>
  <si>
    <t>　　　改善前後の相違点が分かるよう図示の上、改善箇所を枠囲い（□）して下さい。主要設備は容量（kW等）を記載下さい。</t>
  </si>
  <si>
    <t>（２）改善の内容</t>
  </si>
  <si>
    <t>※続き</t>
  </si>
  <si>
    <t>（３）改善の効果</t>
  </si>
  <si>
    <t>エネルギー使用量、エネルギー原単位の削減など、改善効果をできる限り数値でご記入下さい。</t>
  </si>
  <si>
    <t xml:space="preserve">エネルギー使用量、
エネルギー原単位の削減率
：削減値／改善前の値×100                      </t>
  </si>
  <si>
    <t>改善に要した
投資額
（工事費含む）
：Ａ　※１</t>
  </si>
  <si>
    <t>改善による効果
：Ｂ</t>
  </si>
  <si>
    <t>投資回収年数
（金利含まず）
：Ａ／Ｂ</t>
  </si>
  <si>
    <t>削減値</t>
  </si>
  <si>
    <t>千円</t>
  </si>
  <si>
    <t>改善前の値</t>
  </si>
  <si>
    <t>削減率</t>
  </si>
  <si>
    <t>※１　更新した機器の費用は、既設と新設との差額を計上して下さい
※２　小数第１位（第２位四捨五入）とします</t>
  </si>
  <si>
    <t>計</t>
  </si>
  <si>
    <t>地区（委）</t>
  </si>
  <si>
    <t>採点</t>
  </si>
  <si>
    <t>短評</t>
  </si>
  <si>
    <t>特記事項採点〔２５点〕</t>
  </si>
  <si>
    <t>改善の理由
：最高３点</t>
  </si>
  <si>
    <t>改善の内容
：最高７点</t>
  </si>
  <si>
    <t>改善の効果
：最高１０点</t>
  </si>
  <si>
    <t>総合評価
：最高５点</t>
  </si>
  <si>
    <t>電力ベースの原単位または全エネルギーベースの原単位は、省エネルギーの指標となる重要な数値です。電気使用量ともっとも関連の深い数値を調べ目標値を設定し、管理することが必要です。</t>
  </si>
  <si>
    <r>
      <t>ＣＯ</t>
    </r>
    <r>
      <rPr>
        <vertAlign val="subscript"/>
        <sz val="12"/>
        <rFont val="ＭＳ 明朝"/>
        <family val="1"/>
      </rPr>
      <t>２</t>
    </r>
    <r>
      <rPr>
        <sz val="12"/>
        <rFont val="ＭＳ 明朝"/>
        <family val="1"/>
      </rPr>
      <t>排出量削減や、改正省エネルギー法の施行など、昨今の社会情勢変化により、電力ベースの原単位を含めた全エネルギーベースの原単位の継続的な向上が求められています。また、削減率については、省エネルギー法のエネルギー使用合理化の努力義務にあたる、１％以上の削減が必要です。</t>
    </r>
  </si>
  <si>
    <t>電力ベースの原単位または全エネルギーベースの原単位の削減を図る上で、目標値と現状との差異を明確にし、継続的な対策を実施していくことが必要です。</t>
  </si>
  <si>
    <t>事業所名</t>
  </si>
  <si>
    <t>　　　・運転操作心得、作業安全心得等を見やすい場所に掲示していない</t>
  </si>
  <si>
    <t>　　　・点検、巡視、絶縁抵抗、接地抵抗の実績を記録していない</t>
  </si>
  <si>
    <t>　　　・事故時・災害時に主任技術者（または代務者）に直接連絡できる体制がない</t>
  </si>
  <si>
    <t>　　　・社員、請負会社の電気安全教育を実施していない</t>
  </si>
  <si>
    <t>　　○設備</t>
  </si>
  <si>
    <t>　　　危険性が少ない設備は除く）</t>
  </si>
  <si>
    <t>　　　・受変電設備、発電設備</t>
  </si>
  <si>
    <t>　　　・屋外配線設備</t>
  </si>
  <si>
    <t>　　　・移動用電線</t>
  </si>
  <si>
    <t>　　　・電気機械器具</t>
  </si>
  <si>
    <t>（２）実績表の構成等</t>
  </si>
  <si>
    <t>　　・評価は、Ａ（1点）、Ｂ（0.5点）、Ｃ（0点）の3段階です。</t>
  </si>
  <si>
    <t>２．組織運営</t>
  </si>
  <si>
    <t>３．電力管理</t>
  </si>
  <si>
    <t>４．設備管理</t>
  </si>
  <si>
    <t>５．効率化</t>
  </si>
  <si>
    <t>６．特記事項</t>
  </si>
  <si>
    <t>　　・帳票は、総括表、組織運営、電力管理、設備管理、効率化、特記事項の６つです。</t>
  </si>
  <si>
    <t>　○帳票について</t>
  </si>
  <si>
    <t>基準点数</t>
  </si>
  <si>
    <t>細目数</t>
  </si>
  <si>
    <t>細目（質問）</t>
  </si>
  <si>
    <t>回答パターン</t>
  </si>
  <si>
    <t>自己評価</t>
  </si>
  <si>
    <t>地区（委）</t>
  </si>
  <si>
    <t>本部</t>
  </si>
  <si>
    <t>解説</t>
  </si>
  <si>
    <t xml:space="preserve"> 該当する組織はない</t>
  </si>
  <si>
    <t>Ａ．</t>
  </si>
  <si>
    <t>Ｂ．</t>
  </si>
  <si>
    <t>Ｃ．</t>
  </si>
  <si>
    <t>事業所の省エネルギー活動は、エネルギー管理部門のみならず全部門に関係するため、事業所において省エネルギー推進・管理を統括する常設組織が一貫して取り組むことが必要です。</t>
  </si>
  <si>
    <t>エネルギー管理に関する組織の活動が、実効性のあるものとするためには、計画的に活動を実施することが重要です。例えば、個々の問題に対し必要に応じて対応するだけではなく、目標を具体的に設定し、運営会議や推進会議等を定期的に開催するとともに、エネルギーの効率的な活用に関して、社内規程等で取り決めることが望ましいです。</t>
  </si>
  <si>
    <t>省エネルギー推進管理組織が一貫して管理・整備している</t>
  </si>
  <si>
    <t>管理・整備されていない</t>
  </si>
  <si>
    <t>省エネルギー活動の「Plan-Do-Check-Action」のサイクルのうち、活動の結果をチェックして、次のステップへの対策に結びつける「Action」の局面を的確に運用するには、エネルギーに関するデータ・資料が管理・整備されていることが必要です。また、管理・整備についても、関係各部門がバラバラに実施せず、省エネルギー推進管理組織が一貫して実施することが望ましいです。
※管理組織としては、次のデータが重要です　①目標値達成率　②エネルギー前年同月比　③売上・取引量等の計画値比較　④原単位前年比　など</t>
  </si>
  <si>
    <t>本部</t>
  </si>
  <si>
    <t>省エネルギー推進管理組織で取り組んでいる</t>
  </si>
  <si>
    <t>省エネルギー活動は、事業所のあらゆる局面で展開されなければ実効があがらないため、アイディア募集から実施まで、部門を問わず、全員参加で推進する必要があります。従業員全員が参加するための仕組みとして、省エネルギーのためのアイディア等を部門を問わず広く収集したり、省エネ法や社内規程・取組みを従業員へ周知、教育することが必要です。</t>
  </si>
  <si>
    <t>１％以上向上（削減）している</t>
  </si>
  <si>
    <t>１％未満しか向上（削減）していない</t>
  </si>
  <si>
    <t>変わらない、または悪化（増加）している</t>
  </si>
  <si>
    <t>検討し、向上（削減）対策を実施している</t>
  </si>
  <si>
    <t>省エネ法ではエネルギー管理指定工場において、「エネルギー管理者」の選任を定めています。義務化されている場合は無論のこと、設置義務のない事業所においても、幅広くエネルギー関連の知識・技能を有する人材の養成は必要です。必要最低限の資格取得だけでなく、社内外のセミナー等に幅広く参加させ、技術者の能力・知識の向上を計画的に行うなどの積極的な取り組みが求められています。</t>
  </si>
  <si>
    <t>積極的に情報発信している</t>
  </si>
  <si>
    <t>必要に応じて情報発信している</t>
  </si>
  <si>
    <t>情報発信していない</t>
  </si>
  <si>
    <t>＜点数小計＞　※小数第１位（第２位四捨五入）とします</t>
  </si>
  <si>
    <t>（自動計算用）</t>
  </si>
  <si>
    <t>基準点数</t>
  </si>
  <si>
    <t>小計</t>
  </si>
  <si>
    <t xml:space="preserve"> 積極的に養成している</t>
  </si>
  <si>
    <t>必要に応じて養成している</t>
  </si>
  <si>
    <t>養成はしていない</t>
  </si>
  <si>
    <t>Ａ</t>
  </si>
  <si>
    <t>Ｂ</t>
  </si>
  <si>
    <t>Ｃ</t>
  </si>
  <si>
    <t>２．組織運営</t>
  </si>
  <si>
    <t>（１）</t>
  </si>
  <si>
    <t>事業所の省エネルギー推進・管理を統括する常設組織がある</t>
  </si>
  <si>
    <r>
      <t>事業所の省エネルギー推進・管理を統括する常設組織（含む部会等）※</t>
    </r>
    <r>
      <rPr>
        <sz val="12"/>
        <rFont val="ＭＳ 明朝"/>
        <family val="1"/>
      </rPr>
      <t>があるか
※以下、「省エネルギー推進管理組織」という</t>
    </r>
  </si>
  <si>
    <t xml:space="preserve">省エネルギー推進管理組織に経営層が関与しているか
</t>
  </si>
  <si>
    <t>（５）</t>
  </si>
  <si>
    <t>事業所の省エネルギー活動に対して従業員全員で取り組んでいるか</t>
  </si>
  <si>
    <t>事業所のエネルギーに関するデータ・資料は管理・整備されているか</t>
  </si>
  <si>
    <t>事業所のエネルギー管理に関する組織の運営は社内規定に沿って計画的に運営されているか</t>
  </si>
  <si>
    <t>（６）</t>
  </si>
  <si>
    <t>（７）</t>
  </si>
  <si>
    <t>（９）</t>
  </si>
  <si>
    <t>（１０）</t>
  </si>
  <si>
    <t>電力ベースまたは全エネルギーベースのいずれかの原単位向上の目標値（削減率）を設定しているか</t>
  </si>
  <si>
    <t>電力ベースまたは全エネルギーベースのいずれかの原単位を前年比で向上（削減）しているか</t>
  </si>
  <si>
    <t>電力ベースまたは全エネルギーベースのいずれかの原単位の向上（削減）対策を検討、実施しているか</t>
  </si>
  <si>
    <t>電気使用合理化に関する情報を外部へ発信しているか</t>
  </si>
  <si>
    <t>検討している</t>
  </si>
  <si>
    <t>検討していない</t>
  </si>
  <si>
    <t>点</t>
  </si>
  <si>
    <t>（手書き用）</t>
  </si>
  <si>
    <t>自己評価点数</t>
  </si>
  <si>
    <t>（基準点数）</t>
  </si>
  <si>
    <t>（Ａの点数）</t>
  </si>
  <si>
    <t>（Ａの個数）</t>
  </si>
  <si>
    <t>（Ｂの点数）</t>
  </si>
  <si>
    <t>（Ｂの個数）</t>
  </si>
  <si>
    <t>1点</t>
  </si>
  <si>
    <t>×</t>
  </si>
  <si>
    <t>個</t>
  </si>
  <si>
    <t>＋</t>
  </si>
  <si>
    <t>0.5点</t>
  </si>
  <si>
    <t>＝</t>
  </si>
  <si>
    <t>点</t>
  </si>
  <si>
    <t>14個</t>
  </si>
  <si>
    <t>（細目数）</t>
  </si>
  <si>
    <t>地区（委）採点</t>
  </si>
  <si>
    <t>本部採点</t>
  </si>
  <si>
    <t>10個</t>
  </si>
  <si>
    <t>※種別が産業用かつ電気加熱設備等を保有する場合のみ18個</t>
  </si>
  <si>
    <t>12個</t>
  </si>
  <si>
    <t>※種別が産業用場合は13個</t>
  </si>
  <si>
    <t>15点</t>
  </si>
  <si>
    <t>契約種別（業・産）</t>
  </si>
  <si>
    <t>業務用</t>
  </si>
  <si>
    <t>産業用</t>
  </si>
  <si>
    <t>細目（質問）</t>
  </si>
  <si>
    <t>回答パターン</t>
  </si>
  <si>
    <t>○</t>
  </si>
  <si>
    <t>Ａ．</t>
  </si>
  <si>
    <t>Ｂ．</t>
  </si>
  <si>
    <t>Ｃ．</t>
  </si>
  <si>
    <t>受電電力、電圧、電流、力率は、負荷率などの数値の分析、改善策の実施、検討に必要な数値であるだけでなく、電気設備全般の管理においても必要となる基礎データです。したがって、計測、記録の管理標準を設け、適切な管理、把握を行う必要があります。　　　　　　　　　　　　　　　　　　　　　　　　　　　　　　　　　　　　　　　　　　　　　　　　　　　　　　　　　　　　　　　　　　　　　　　　　　　　　　　　　　　　　　　　　　　　　　　　　　　　　　　　　　</t>
  </si>
  <si>
    <t>受電電力、電圧、電流、力率を測定し、記録しているか</t>
  </si>
  <si>
    <t>Ａ．</t>
  </si>
  <si>
    <t>Ｂ．</t>
  </si>
  <si>
    <t>Ｃ．</t>
  </si>
  <si>
    <t>○</t>
  </si>
  <si>
    <t>○</t>
  </si>
  <si>
    <t>分析している</t>
  </si>
  <si>
    <t>用途別またはテナント別・階別等の使用電力量について目標値を設定しているか</t>
  </si>
  <si>
    <t>必要に応じて設定している</t>
  </si>
  <si>
    <t>Ｃ．</t>
  </si>
  <si>
    <t>建物別や用途別（照明負荷、空調負荷、動力負荷など）・テナント別・階別の使用電力量を把握するとともに、昼夜別や営業していない時間帯の使用電力量を把握し、「売上高・取引高・貸室数や営業時間の変化に比例する使用電力量」と、「固定的な使用電力量」を分析することが重要です。そのためには、目標値を設定するとともに、定期的に把握し、増減の理由を分析しておくことが必要です。</t>
  </si>
  <si>
    <t>用途別またはテナント別・階別等の使用電力量を把握しているか</t>
  </si>
  <si>
    <t>（６）</t>
  </si>
  <si>
    <t>目標の負荷率を定めるなど、電気使用設備の稼動について基準を設定しているか</t>
  </si>
  <si>
    <t>負荷率</t>
  </si>
  <si>
    <t xml:space="preserve">負荷率改善を進める上では、昼間に使用する電力（または冷温熱）を昼間より省エネルギーといわれる夜間の電力を利用して、電力（または冷温熱）を蓄える蓄電池システム（または蓄熱式システム）を採用することも大切です。これにより、電力使用を夜間へ移行できるとともに、割安な電気料金メニューを活用することもできます。
&lt;例&gt; 【負荷平準化機器】　蓄電池システム、氷蓄熱式システム、水蓄熱式システム、潜熱蓄熱式システム、躯体蓄熱式システム　　　　　　　　　　　　　　　　　　　　　　　　　　　　　　　　　　　　　　　　    </t>
  </si>
  <si>
    <t>受電端力率は何％か</t>
  </si>
  <si>
    <t>９７％以上</t>
  </si>
  <si>
    <t>９５％以上９７％未満</t>
  </si>
  <si>
    <t>９５％未満</t>
  </si>
  <si>
    <t>電気使用設備における力率改善対策は、電気の損失を抑えることになります。そのため、力率改善措置は、電気使用合理化の重要な方策と言えます。　　　　　　　　　　　　　　　　　　　　　　　　　　　　　　　　　　　　　　　　　　　　　　　　　　　　　　　　　　　　　　　　　　　　　　　　　　　　　　　　　　　　　　　　　　</t>
  </si>
  <si>
    <t>電気使用設備の力率改善を行っているか</t>
  </si>
  <si>
    <t>Ａ．</t>
  </si>
  <si>
    <t>Ｂ．</t>
  </si>
  <si>
    <t>Ｃ．</t>
  </si>
  <si>
    <t>実施していない</t>
  </si>
  <si>
    <t>力率改善には、負荷設備容量に見合った進相用コンデンサを選定するとともに、過度の進み力率を避けるため、自動力率調整装置を設置することが有効です。</t>
  </si>
  <si>
    <t>（自動計算用）</t>
  </si>
  <si>
    <t>点数</t>
  </si>
  <si>
    <t>電気加熱設備、電解設備等の有無</t>
  </si>
  <si>
    <t>負荷状況に応じた変圧器の管理基準を定めているか</t>
  </si>
  <si>
    <t>維持する基準と、基準を外れたときの対策が設定されている</t>
  </si>
  <si>
    <t>設備選定の基礎資料、負荷状況の管理データとして、定期的に使用実績を記録しておくことが必要です。</t>
  </si>
  <si>
    <t>電動機や照明などの機器は、一般的に定格電圧で効率が最もよく動作するように作られていますので、末端電圧を適正に保つことが大切です。</t>
  </si>
  <si>
    <t>負荷測定と電圧不平衡の把握は実施しているか</t>
  </si>
  <si>
    <t>当該事業所計</t>
  </si>
  <si>
    <t>うち電気関係者</t>
  </si>
  <si>
    <t>名</t>
  </si>
  <si>
    <t>合計</t>
  </si>
  <si>
    <t>代表者名</t>
  </si>
  <si>
    <t>所在地</t>
  </si>
  <si>
    <t>　　〒　</t>
  </si>
  <si>
    <t>合計</t>
  </si>
  <si>
    <t>kVA（</t>
  </si>
  <si>
    <t>kV</t>
  </si>
  <si>
    <t>kW</t>
  </si>
  <si>
    <t>kW</t>
  </si>
  <si>
    <t>・</t>
  </si>
  <si>
    <t>・</t>
  </si>
  <si>
    <t>・</t>
  </si>
  <si>
    <t>エネルギー原単位</t>
  </si>
  <si>
    <t>種類：</t>
  </si>
  <si>
    <t>単位：</t>
  </si>
  <si>
    <t>Ｂの値</t>
  </si>
  <si>
    <t>kl/年</t>
  </si>
  <si>
    <t>Ａ</t>
  </si>
  <si>
    <t>Ｂ</t>
  </si>
  <si>
    <t>Ｃ</t>
  </si>
  <si>
    <t>Ａ／Ｃ</t>
  </si>
  <si>
    <t>エネルギー使用量
（原油換算kl）
※販売した
副生ｴﾈﾙｷﾞｰ量除く　　　　　　</t>
  </si>
  <si>
    <t>ベースとなる
エネルギー
の種類</t>
  </si>
  <si>
    <t>エネルギー使用量
と密接な関係を
持つ値（生産数量、
建物延床面積等）
の種類・単位</t>
  </si>
  <si>
    <t>①電力ベース</t>
  </si>
  <si>
    <t>②全エネルギー
ベース</t>
  </si>
  <si>
    <t>自己評価（75点満点）</t>
  </si>
  <si>
    <t>( ふりがな )　</t>
  </si>
  <si>
    <t>業種</t>
  </si>
  <si>
    <t>組織運営</t>
  </si>
  <si>
    <t>電力管理</t>
  </si>
  <si>
    <t>設備管理</t>
  </si>
  <si>
    <t>効率化</t>
  </si>
  <si>
    <t>合計</t>
  </si>
  <si>
    <t>自己評価日・氏名</t>
  </si>
  <si>
    <t>基準点数</t>
  </si>
  <si>
    <t>自己評価点数</t>
  </si>
  <si>
    <t>委員会採点（100点満点）</t>
  </si>
  <si>
    <t>特記事項</t>
  </si>
  <si>
    <t>調査日・氏名</t>
  </si>
  <si>
    <t>地区（委）採点</t>
  </si>
  <si>
    <t>本部採点</t>
  </si>
  <si>
    <t>写真、図表　添付欄</t>
  </si>
  <si>
    <t>関東地区電気使用合理化委員会</t>
  </si>
  <si>
    <t>東京都千代田区有楽町１丁目７番１号</t>
  </si>
  <si>
    <t>年度</t>
  </si>
  <si>
    <t>エネルギー管理者
又は電気主任技術者　　　　　　　</t>
  </si>
  <si>
    <t>受電用変圧器</t>
  </si>
  <si>
    <t>項目</t>
  </si>
  <si>
    <t>情報発信</t>
  </si>
  <si>
    <t>電力・エネルギー原単位</t>
  </si>
  <si>
    <t>　電話　　　　　（　　　　　）</t>
  </si>
  <si>
    <t>施設内容</t>
  </si>
  <si>
    <t>操業形態</t>
  </si>
  <si>
    <t>従業員数</t>
  </si>
  <si>
    <t>常用自家
発電設備</t>
  </si>
  <si>
    <t>受     賞     歴</t>
  </si>
  <si>
    <t>そ の 他 電 気 関 係</t>
  </si>
  <si>
    <t>１．総括表</t>
  </si>
  <si>
    <t>電 気 使 用 合 理 化</t>
  </si>
  <si>
    <t>産業用</t>
  </si>
  <si>
    <t>業務用</t>
  </si>
  <si>
    <t>年</t>
  </si>
  <si>
    <t>月</t>
  </si>
  <si>
    <t>台）</t>
  </si>
  <si>
    <t>夜間</t>
  </si>
  <si>
    <t>昼間</t>
  </si>
  <si>
    <t>昼夜間</t>
  </si>
  <si>
    <t>買電</t>
  </si>
  <si>
    <t>自家発</t>
  </si>
  <si>
    <t>万kWh/年</t>
  </si>
  <si>
    <t>使用
電力量</t>
  </si>
  <si>
    <t>受電電圧</t>
  </si>
  <si>
    <t>契約電力</t>
  </si>
  <si>
    <t>（１）資格要件等</t>
  </si>
  <si>
    <t>　①過去1年以内に次の事象がある</t>
  </si>
  <si>
    <t>　　・重大事故（感電死傷事故、電気による出火事故、波及事故、労災事故）</t>
  </si>
  <si>
    <t>　　・エネルギーの使用合理化に関する法律違反（エネルギー管理者選任違反、国からの合理化</t>
  </si>
  <si>
    <t>　②次の安全管理項目において該当がある</t>
  </si>
  <si>
    <t>　　○保安および保安教育</t>
  </si>
  <si>
    <t>実績表における「事業所」とは、電気需給契約における1需要場所または省エネ法における管理</t>
  </si>
  <si>
    <t>新設年月</t>
  </si>
  <si>
    <t>　　・各帳票とも入力箇所は黄色く塗り潰したセル（枠）です。</t>
  </si>
  <si>
    <t>電気需給契約上の
契約種別（業・産）</t>
  </si>
  <si>
    <r>
      <t xml:space="preserve">(利用目的）
</t>
    </r>
    <r>
      <rPr>
        <sz val="8"/>
        <rFont val="ＭＳ 明朝"/>
        <family val="1"/>
      </rPr>
      <t>ご記入いただきました個人情報につきましては、関東地区電気使用合理化委員会が電力の有効活用に功績のあった事業者、事業所の表彰を行うために利用させていただきます。また、最優秀賞受賞の事業者、事業所は当委員会ホームページ（(一社)日本電気協会関東支部ホームページ内）へ掲載させていただきます。（関東地区電気使用合理化委員会）</t>
    </r>
  </si>
  <si>
    <t>関与している</t>
  </si>
  <si>
    <t>必要に応じ、関与している</t>
  </si>
  <si>
    <t>関与していない</t>
  </si>
  <si>
    <t>※産業用・業務用の2区分とし、産業用とは動力を使用する工場等、業務用とは電灯と動力を</t>
  </si>
  <si>
    <t xml:space="preserve">指定工場単位とし、以下のいずれの条件も満たす自家用需要家※とします。 </t>
  </si>
  <si>
    <t>①関東地区の自家用需要家であること</t>
  </si>
  <si>
    <t>　　・総括表は、「２．組織運営」「３．電力管理」「４．設備管理」「５．効率化」で算出した</t>
  </si>
  <si>
    <t>事業所用</t>
  </si>
  <si>
    <t>実績表作成に際しての留意事項</t>
  </si>
  <si>
    <t>　 エネルギー管理における表彰制度は、電力の有効利用の推進や負荷率改善等、</t>
  </si>
  <si>
    <t>電気使用の合理化に顕著な成果を収めた事業者等および個人の功績をたたえ</t>
  </si>
  <si>
    <t>広く社会に紹介することにより、合理的な電気使用の意識の高揚を図るものです。</t>
  </si>
  <si>
    <t>　 関東地区電気使用合理化委員会では、毎年２月の省エネルギー月間に、</t>
  </si>
  <si>
    <t>電気使用合理化に優秀な実績をあげた事業者等の表彰を行っています。</t>
  </si>
  <si>
    <t>計画的に運営されている</t>
  </si>
  <si>
    <t>必要に応じて運営されている</t>
  </si>
  <si>
    <t>調査日
・
氏名</t>
  </si>
  <si>
    <t>　使用する事務所、学校、研究所、病院等をいいます。　</t>
  </si>
  <si>
    <t>②新設後1年以上を経過していること</t>
  </si>
  <si>
    <r>
      <t>なお、</t>
    </r>
    <r>
      <rPr>
        <b/>
        <u val="single"/>
        <sz val="12"/>
        <rFont val="ＭＳ Ｐゴシック"/>
        <family val="3"/>
      </rPr>
      <t>表彰制度における欠格要件は、以下のいずれかに該当する場合</t>
    </r>
    <r>
      <rPr>
        <sz val="12"/>
        <rFont val="ＭＳ 明朝"/>
        <family val="1"/>
      </rPr>
      <t>ですので、必ずご確認下さい。</t>
    </r>
  </si>
  <si>
    <t>　　　計画未実施による公表）</t>
  </si>
  <si>
    <t>　　・公害問題で訴訟中</t>
  </si>
  <si>
    <t>　　・各細目（質問）において、「解説」で主旨を確認の上、回答パターン（Ａ、Ｂ、Ｃ）から</t>
  </si>
  <si>
    <t>　　　該当を選び、「自己評価」へ入力してください。</t>
  </si>
  <si>
    <t>　　　点数が自動集計されます。</t>
  </si>
  <si>
    <t>　　　入力して下さい。　　</t>
  </si>
  <si>
    <t>管理組織</t>
  </si>
  <si>
    <t>（１）</t>
  </si>
  <si>
    <t>必要に応じ、事業所の省エネルギー推進・管理を統括する組織を設置している</t>
  </si>
  <si>
    <t>（２）</t>
  </si>
  <si>
    <t>Ａ．</t>
  </si>
  <si>
    <t>Ｂ．</t>
  </si>
  <si>
    <t>Ｃ．</t>
  </si>
  <si>
    <t>事業所の省エネルギー活動は、経営トップ層の強力なリーダーシップのもと、恒常的に取り組まないと効果があがりにくいため、事業所全体の省エネルギー推進・管理を統括する組織は経営層直轄かつ常設のものが望ましいです。</t>
  </si>
  <si>
    <t>運営状況</t>
  </si>
  <si>
    <t>（３）</t>
  </si>
  <si>
    <t>運営されていない</t>
  </si>
  <si>
    <t>（４）</t>
  </si>
  <si>
    <t>関係各部門で管理・整備している</t>
  </si>
  <si>
    <t>（５）</t>
  </si>
  <si>
    <t>従業員全体に周知し事業所全体で取り組んでいる</t>
  </si>
  <si>
    <t>取り組んでいない</t>
  </si>
  <si>
    <t>（６）</t>
  </si>
  <si>
    <t>エネルギー使用量と密接な関係を持つ値（生産数量、建物延床面積等）毎に設定している</t>
  </si>
  <si>
    <t>設定していない</t>
  </si>
  <si>
    <t>（７）</t>
  </si>
  <si>
    <t>（８）</t>
  </si>
  <si>
    <t>技術者養成</t>
  </si>
  <si>
    <t>（９）</t>
  </si>
  <si>
    <t>エネルギー管理技術者の養成を図っているか</t>
  </si>
  <si>
    <t>（１０）</t>
  </si>
  <si>
    <t>取り組み姿勢、手法、事例など、省エネルギーに関する情報を外部に発信することは、他の模範となります。さらに、請求があった場合に提供するだけではなく、ホームページへの掲載、雑誌への記事掲載やセミナー等での発表など、いつでも、誰でもアクセスできる形での提供がより望ましい形です。</t>
  </si>
  <si>
    <t>一般事項</t>
  </si>
  <si>
    <t>受電電力、電圧、電流、力率の計測、記録に関するマニュアル等を作成しているか</t>
  </si>
  <si>
    <t>作成している</t>
  </si>
  <si>
    <t>必要に応じて作成している</t>
  </si>
  <si>
    <t>作成していない</t>
  </si>
  <si>
    <t>○</t>
  </si>
  <si>
    <t>（２）</t>
  </si>
  <si>
    <t>定期的に記録している</t>
  </si>
  <si>
    <t>必要に応じて記録している</t>
  </si>
  <si>
    <t>記録していない</t>
  </si>
  <si>
    <t>（３）</t>
  </si>
  <si>
    <t>最大電力・使用電力量の増減した理由を分析しているか</t>
  </si>
  <si>
    <t>分析し、必要に応じ対策を立てている</t>
  </si>
  <si>
    <t>Ｃ．</t>
  </si>
  <si>
    <t>分析していない</t>
  </si>
  <si>
    <t>最大電力は、契約電力の設定、設備保全、電気の損失低減の上からも重要な数値です。定期的に把握し、増減の理由を分析しておく必要があります。　　　　　　　　　　　　　　　　　　　　　　　　　　　　　　　　　　　　　　　　　　　　　　　　　　　　　　　　　　　　　　　　　　　　　　　　　　　　　　　　　　　　　　　</t>
  </si>
  <si>
    <t>（４）</t>
  </si>
  <si>
    <t>Ａ．</t>
  </si>
  <si>
    <t>設定している</t>
  </si>
  <si>
    <t>Ｂ．</t>
  </si>
  <si>
    <t>設定していない</t>
  </si>
  <si>
    <t>○</t>
  </si>
  <si>
    <t>（５）</t>
  </si>
  <si>
    <t>定期的に把握している</t>
  </si>
  <si>
    <t>必要に応じて把握している</t>
  </si>
  <si>
    <t>把握していない</t>
  </si>
  <si>
    <t>負荷率</t>
  </si>
  <si>
    <t>Ａ．</t>
  </si>
  <si>
    <t>設定している</t>
  </si>
  <si>
    <t>Ｂ．</t>
  </si>
  <si>
    <t>・負荷率＝平均電力（kW）※／最大電力（kW）×１００
※年間使用電力量（kW/年）／8,760h（年間時間数：h）
・負荷率改善に向けた、電気使用の平準化対策等の実施にあたっては、目標の負荷率を定めるなど、明確な基準を設け、適切な管理をすることが大切です。　　　　　　　　　　　　　　　　　　　　　　　　　　　　　　　　　　　　　　　　　　　　　　　　　　　　　　　　　　　　　　　　　　　　　　　　　　　　　　　　　　　</t>
  </si>
  <si>
    <t>○</t>
  </si>
  <si>
    <t>（７）</t>
  </si>
  <si>
    <t>負荷率を算出しているか</t>
  </si>
  <si>
    <t>Ａ．</t>
  </si>
  <si>
    <t>定期的に算出している</t>
  </si>
  <si>
    <t>Ｂ．</t>
  </si>
  <si>
    <t>必要に応じて算出している</t>
  </si>
  <si>
    <t>Ｃ．</t>
  </si>
  <si>
    <t>算出していない</t>
  </si>
  <si>
    <t>負荷率は、電気使用合理化の実施方策の検討や事場場の運営状況把握のための数値として有効です。負荷率が高いほど、電気使用設備を有効に活用していると見ることもできます。定期的に算出し、記録しておくことが必要です。</t>
  </si>
  <si>
    <t>○</t>
  </si>
  <si>
    <t>（８）</t>
  </si>
  <si>
    <t>負荷平準化機器導入等による負荷率の改善を実施しているか</t>
  </si>
  <si>
    <t>Ａ．</t>
  </si>
  <si>
    <t>上記①又は②のいずれかの削減率が
1%未満・変わらない・悪化している
場合の理由
※いずれかの削減率が1%以上の場合
は不要</t>
  </si>
  <si>
    <t>　　　・日常点検、巡視を保安規程どおり実施していない</t>
  </si>
  <si>
    <t>　　　・保安規程の内容を設備変更の都度見直していない</t>
  </si>
  <si>
    <t>　　　次の設備のうち、技術基準、内線規程等に不適合な設備がある（不適合な設備であっても</t>
  </si>
  <si>
    <r>
      <t xml:space="preserve">原単位
</t>
    </r>
    <r>
      <rPr>
        <sz val="8"/>
        <rFont val="ＭＳ 明朝"/>
        <family val="1"/>
      </rPr>
      <t>※小数点四位まで記載</t>
    </r>
  </si>
  <si>
    <t>直近２年間
※西暦記入</t>
  </si>
  <si>
    <t>改善効果：　点
投資回収：　点
削減率：　点</t>
  </si>
  <si>
    <t>令和</t>
  </si>
  <si>
    <t>( ふりがな )　</t>
  </si>
  <si>
    <t>埼玉地区電気使用合理化委員会
埼玉県さいたま市南区別所1-1-16
東京電力エナジーパートナー(株)販売本部北関東本部内 
電話048-638-3177</t>
  </si>
  <si>
    <t xml:space="preserve">茨城県地区電気使用合理化委員会
茨城県土浦市千束町４－１８
</t>
  </si>
  <si>
    <t>千葉地区電気使用合理化委員会
千葉市中央区富士見2-9-5　東京電力ＰＧ千葉総支社内
東電ＥＰ　東関東本部　法人第一営業Ｇ</t>
  </si>
  <si>
    <t>神奈川地区電気使用合理化委員会
横浜市西区高島１－１－２横浜三井ビル３０Ｆ
神奈川県電気協会　東京電力ＥＰ㈱南関東本部内</t>
  </si>
  <si>
    <t>(一社)日本電気協会関東支部内　電話03-3213-1676</t>
  </si>
  <si>
    <t>東京地区電気使用合理化委員会
東京都新宿区新宿２丁目14番２号　
電話03-6375-0110</t>
  </si>
  <si>
    <t>kWh</t>
  </si>
  <si>
    <t>エネルギーの
合理的利用策</t>
  </si>
  <si>
    <t>電力負荷平準化対策・電力需要最適化対策を実施しているか</t>
  </si>
  <si>
    <r>
      <t>蓄電池システムや蓄熱式システムの採用、生産工程の調整（スケジュール変更、主要設備の同時使用の回避）による負荷平準化・需要最適化は、デマンドの抑制、契約電力の低減につながります。また、負荷平準化・需要最適化は化石燃料比率の少ない時間帯の使用につながり、ひいてはＣＯ</t>
    </r>
    <r>
      <rPr>
        <vertAlign val="subscript"/>
        <sz val="12"/>
        <rFont val="ＭＳ 明朝"/>
        <family val="1"/>
      </rPr>
      <t>２</t>
    </r>
    <r>
      <rPr>
        <sz val="12"/>
        <rFont val="ＭＳ 明朝"/>
        <family val="1"/>
      </rPr>
      <t>の排出抑制、地球温暖化防止にもなります。
&lt;例&gt;
・蓄電池システムや蓄熱式システムの活用：昼間から夜間への電力シフト
・生産工程の調整：デマンドの重なり回避</t>
    </r>
  </si>
  <si>
    <t>負荷平準化・需要最適化による効率的な電気使用により、割安な電気料金メニューが活用できます。
&lt;例&gt;
・季節別時間帯別電力：夜間、日祝日の使用電力量が多い場合や今後、操業形態等の変更により多くなる場合にメリットがある。
・蓄熱調整契約：蓄熱槽を有する熱源機の蓄熱運転により、昼間から夜間への負荷移行が可能な場合にメリットがある。　
・DR契約：蓄電池・蓄熱式システムの活用や生産工程の調整を通じて、需給逼迫時の需要量抑制や、再エネ出力制御時の需要量増加など、季節または時間帯の電気の需給状況に応じた需要のシフトが可能な場合にメリットがある。</t>
  </si>
  <si>
    <t>群馬地区電気使用合理化委員会
群馬県高崎市鞘町20－1 高崎鞘町ビル３０１
東京電力エナジーパートナー(株)内
電話：０２７－３７７－８２４１</t>
  </si>
  <si>
    <t>多摩地区電気使用合理化委員会
東京都八王子市子安町１－１６－２５</t>
  </si>
  <si>
    <t>東静地区電気使用合理化委員会
静岡県沼津市大手町３－７－２５</t>
  </si>
  <si>
    <t>山梨地区電気使用合理化委員会
山梨県甲府市丸の内１－１０－７</t>
  </si>
  <si>
    <t>本部地区電気使用合理化委員会
東京都中央区銀座８－１３－１
銀座三井ビルディング１２階</t>
  </si>
  <si>
    <t>栃木地区電気使用合理化委員会事務局
栃木県宇都宮市馬場通り１－１－１１
ＴＤビル５階</t>
  </si>
  <si>
    <t>栃木地区電気使用合理化委員会事務局
栃木県宇都宮市馬場通り１－１－１１
ＴＤビル５階</t>
  </si>
  <si>
    <t>事業所用　電気使用合理化実績表 （令和６年度）</t>
  </si>
  <si>
    <t>　　・「６．特記事項」には、直近３年度に取り組んだ改善事項のうち、特筆すべき内容を</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</si>
</sst>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
    <numFmt numFmtId="188" formatCode="0.00_ "/>
    <numFmt numFmtId="189" formatCode="0_ "/>
    <numFmt numFmtId="190" formatCode="0&quot;点&quot;"/>
    <numFmt numFmtId="191" formatCode="0&quot;個&quot;"/>
    <numFmt numFmtId="192" formatCode="0.0_ "/>
    <numFmt numFmtId="193" formatCode="[$]ggge&quot;年&quot;m&quot;月&quot;d&quot;日&quot;;@"/>
    <numFmt numFmtId="194" formatCode="[$-411]gge&quot;年&quot;m&quot;月&quot;d&quot;日&quot;;@"/>
    <numFmt numFmtId="195" formatCode="[$]gge&quot;年&quot;m&quot;月&quot;d&quot;日&quot;;@"/>
    <numFmt numFmtId="196" formatCode="0.0000_ "/>
    <numFmt numFmtId="197" formatCode="0.0000_);[Red]\(0.0000\)"/>
    <numFmt numFmtId="198" formatCode="[$]ggge&quot;年&quot;m&quot;月&quot;d&quot;日&quot;;@"/>
    <numFmt numFmtId="199" formatCode="[$]gge&quot;年&quot;m&quot;月&quot;d&quot;日&quot;;@"/>
  </numFmts>
  <fonts count="74">
    <font>
      <sz val="11"/>
      <name val="ＭＳ Ｐゴシック"/>
      <family val="3"/>
    </font>
    <font>
      <sz val="20"/>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u val="single"/>
      <sz val="16"/>
      <name val="ＭＳ 明朝"/>
      <family val="1"/>
    </font>
    <font>
      <b/>
      <sz val="11"/>
      <name val="ＭＳ 明朝"/>
      <family val="1"/>
    </font>
    <font>
      <sz val="11"/>
      <name val="ＭＳ 明朝"/>
      <family val="1"/>
    </font>
    <font>
      <sz val="9"/>
      <name val="ＭＳ 明朝"/>
      <family val="1"/>
    </font>
    <font>
      <u val="single"/>
      <sz val="20"/>
      <name val="ＭＳ 明朝"/>
      <family val="1"/>
    </font>
    <font>
      <sz val="8"/>
      <name val="ＭＳ 明朝"/>
      <family val="1"/>
    </font>
    <font>
      <sz val="10"/>
      <name val="ＭＳ 明朝"/>
      <family val="1"/>
    </font>
    <font>
      <sz val="12"/>
      <name val="ＭＳ 明朝"/>
      <family val="1"/>
    </font>
    <font>
      <u val="double"/>
      <sz val="12"/>
      <name val="ＭＳ 明朝"/>
      <family val="1"/>
    </font>
    <font>
      <u val="single"/>
      <sz val="12"/>
      <name val="ＭＳ 明朝"/>
      <family val="1"/>
    </font>
    <font>
      <sz val="12"/>
      <color indexed="12"/>
      <name val="ＭＳ 明朝"/>
      <family val="1"/>
    </font>
    <font>
      <vertAlign val="subscript"/>
      <sz val="12"/>
      <name val="ＭＳ 明朝"/>
      <family val="1"/>
    </font>
    <font>
      <sz val="11"/>
      <color indexed="10"/>
      <name val="ＭＳ 明朝"/>
      <family val="1"/>
    </font>
    <font>
      <sz val="12"/>
      <color indexed="10"/>
      <name val="ＭＳ 明朝"/>
      <family val="1"/>
    </font>
    <font>
      <u val="single"/>
      <sz val="16"/>
      <name val="HG丸ｺﾞｼｯｸM-PRO"/>
      <family val="3"/>
    </font>
    <font>
      <sz val="14"/>
      <name val="ＭＳ Ｐゴシック"/>
      <family val="3"/>
    </font>
    <font>
      <b/>
      <u val="single"/>
      <sz val="12"/>
      <name val="ＭＳ Ｐゴシック"/>
      <family val="3"/>
    </font>
    <font>
      <sz val="12"/>
      <name val="HG丸ｺﾞｼｯｸM-PRO"/>
      <family val="3"/>
    </font>
    <font>
      <sz val="12"/>
      <name val="ＭＳ Ｐ明朝"/>
      <family val="1"/>
    </font>
    <font>
      <b/>
      <sz val="20"/>
      <name val="Meiryo UI"/>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b/>
      <sz val="16"/>
      <color indexed="48"/>
      <name val="HG丸ｺﾞｼｯｸM-PRO"/>
      <family val="3"/>
    </font>
    <font>
      <sz val="6"/>
      <color indexed="8"/>
      <name val="HG丸ｺﾞｼｯｸM-PRO"/>
      <family val="3"/>
    </font>
    <font>
      <sz val="12"/>
      <color indexed="8"/>
      <name val="HG丸ｺﾞｼｯｸM-PRO"/>
      <family val="3"/>
    </font>
    <font>
      <sz val="14"/>
      <color indexed="10"/>
      <name val="HG丸ｺﾞｼｯｸM-PRO"/>
      <family val="3"/>
    </font>
    <font>
      <b/>
      <sz val="14"/>
      <color indexed="10"/>
      <name val="HG丸ｺﾞｼｯｸM-PRO"/>
      <family val="3"/>
    </font>
    <font>
      <b/>
      <sz val="12"/>
      <color indexed="10"/>
      <name val="HG丸ｺﾞｼｯｸM-PRO"/>
      <family val="3"/>
    </font>
    <font>
      <sz val="10"/>
      <color indexed="8"/>
      <name val="HG丸ｺﾞｼｯｸM-PRO"/>
      <family val="3"/>
    </font>
    <font>
      <b/>
      <sz val="10"/>
      <color indexed="8"/>
      <name val="HG丸ｺﾞｼｯｸM-PRO"/>
      <family val="3"/>
    </font>
    <font>
      <b/>
      <sz val="12"/>
      <color indexed="8"/>
      <name val="HG丸ｺﾞｼｯｸM-PRO"/>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hair"/>
    </border>
    <border>
      <left>
        <color indexed="63"/>
      </left>
      <right>
        <color indexed="63"/>
      </right>
      <top style="thin"/>
      <bottom style="thin"/>
    </border>
    <border>
      <left style="thin"/>
      <right style="hair"/>
      <top style="thin"/>
      <bottom style="thin"/>
    </border>
    <border>
      <left style="hair"/>
      <right style="hair"/>
      <top style="thin"/>
      <bottom style="thin"/>
    </border>
    <border>
      <left style="thin"/>
      <right style="hair"/>
      <top style="hair"/>
      <bottom style="hair"/>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style="hair"/>
      <right style="hair"/>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medium"/>
      <top style="hair"/>
      <bottom style="hair"/>
    </border>
    <border>
      <left style="medium"/>
      <right style="thin"/>
      <top>
        <color indexed="63"/>
      </top>
      <bottom style="thin"/>
    </border>
    <border>
      <left style="thin"/>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medium"/>
      <top style="hair"/>
      <bottom>
        <color indexed="63"/>
      </bottom>
    </border>
    <border>
      <left style="medium"/>
      <right style="thin"/>
      <top style="thin"/>
      <bottom style="thin"/>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thin"/>
    </border>
    <border>
      <left>
        <color indexed="63"/>
      </left>
      <right>
        <color indexed="63"/>
      </right>
      <top style="medium"/>
      <bottom style="thin"/>
    </border>
    <border>
      <left style="hair"/>
      <right style="thin"/>
      <top style="medium"/>
      <bottom style="thin"/>
    </border>
    <border>
      <left style="hair"/>
      <right style="thin"/>
      <top>
        <color indexed="63"/>
      </top>
      <bottom>
        <color indexed="63"/>
      </bottom>
    </border>
    <border>
      <left>
        <color indexed="63"/>
      </left>
      <right style="thin"/>
      <top style="thin"/>
      <bottom style="hair"/>
    </border>
    <border>
      <left style="thin"/>
      <right style="medium"/>
      <top>
        <color indexed="63"/>
      </top>
      <bottom>
        <color indexed="63"/>
      </bottom>
    </border>
    <border>
      <left style="hair"/>
      <right style="thin"/>
      <top style="hair"/>
      <bottom>
        <color indexed="63"/>
      </bottom>
    </border>
    <border>
      <left style="thin"/>
      <right style="medium"/>
      <top>
        <color indexed="63"/>
      </top>
      <bottom style="hair"/>
    </border>
    <border>
      <left style="hair"/>
      <right style="thin"/>
      <top style="hair"/>
      <bottom style="hair"/>
    </border>
    <border>
      <left style="thin"/>
      <right style="medium"/>
      <top style="hair"/>
      <bottom style="hair"/>
    </border>
    <border>
      <left>
        <color indexed="63"/>
      </left>
      <right style="thin"/>
      <top style="hair"/>
      <bottom>
        <color indexed="63"/>
      </bottom>
    </border>
    <border>
      <left style="hair"/>
      <right style="thin"/>
      <top style="hair"/>
      <bottom style="thin"/>
    </border>
    <border>
      <left style="thin"/>
      <right style="medium"/>
      <top>
        <color indexed="63"/>
      </top>
      <bottom style="thin"/>
    </border>
    <border>
      <left style="hair"/>
      <right style="thin"/>
      <top style="thin"/>
      <bottom style="hair"/>
    </border>
    <border>
      <left style="thin"/>
      <right>
        <color indexed="63"/>
      </right>
      <top style="thin"/>
      <bottom>
        <color indexed="63"/>
      </bottom>
    </border>
    <border>
      <left style="thin"/>
      <right>
        <color indexed="63"/>
      </right>
      <top>
        <color indexed="63"/>
      </top>
      <bottom style="medium"/>
    </border>
    <border>
      <left style="hair"/>
      <right style="thin"/>
      <top>
        <color indexed="63"/>
      </top>
      <bottom style="medium"/>
    </border>
    <border>
      <left>
        <color indexed="63"/>
      </left>
      <right style="thin"/>
      <top style="hair"/>
      <bottom style="medium"/>
    </border>
    <border>
      <left style="thin"/>
      <right style="medium"/>
      <top style="hair"/>
      <bottom style="medium"/>
    </border>
    <border>
      <left style="hair"/>
      <right style="thin"/>
      <top>
        <color indexed="63"/>
      </top>
      <bottom style="thin"/>
    </border>
    <border>
      <left>
        <color indexed="63"/>
      </left>
      <right style="thin"/>
      <top>
        <color indexed="63"/>
      </top>
      <bottom style="thin"/>
    </border>
    <border>
      <left style="hair"/>
      <right style="thin"/>
      <top>
        <color indexed="63"/>
      </top>
      <bottom style="hair"/>
    </border>
    <border>
      <left style="thin"/>
      <right style="medium"/>
      <top style="thin"/>
      <bottom style="hair"/>
    </border>
    <border>
      <left>
        <color indexed="63"/>
      </left>
      <right>
        <color indexed="63"/>
      </right>
      <top>
        <color indexed="63"/>
      </top>
      <bottom style="medium"/>
    </border>
    <border>
      <left style="thin"/>
      <right style="medium"/>
      <top style="hair"/>
      <bottom style="thin"/>
    </border>
    <border>
      <left style="hair"/>
      <right style="thin"/>
      <top style="hair"/>
      <bottom style="medium"/>
    </border>
    <border>
      <left style="hair"/>
      <right style="thin"/>
      <top style="thin"/>
      <bottom style="medium"/>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right style="hair"/>
      <top style="hair"/>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n"/>
      <right style="medium"/>
      <top style="hair"/>
      <bottom>
        <color indexed="63"/>
      </bottom>
    </border>
    <border>
      <left>
        <color indexed="63"/>
      </left>
      <right style="thin"/>
      <top style="hair"/>
      <bottom style="thin"/>
    </border>
    <border>
      <left>
        <color indexed="63"/>
      </left>
      <right style="hair"/>
      <top>
        <color indexed="63"/>
      </top>
      <bottom>
        <color indexed="63"/>
      </bottom>
    </border>
    <border>
      <left>
        <color indexed="63"/>
      </left>
      <right style="hair"/>
      <top style="thin"/>
      <bottom style="hair"/>
    </border>
    <border>
      <left style="thin"/>
      <right style="medium"/>
      <top>
        <color indexed="63"/>
      </top>
      <bottom style="medium"/>
    </border>
    <border>
      <left>
        <color indexed="63"/>
      </left>
      <right style="medium"/>
      <top>
        <color indexed="63"/>
      </top>
      <bottom style="thin"/>
    </border>
    <border>
      <left style="hair"/>
      <right>
        <color indexed="63"/>
      </right>
      <top>
        <color indexed="63"/>
      </top>
      <bottom style="thin"/>
    </border>
    <border>
      <left style="hair"/>
      <right style="hair"/>
      <top>
        <color indexed="63"/>
      </top>
      <bottom>
        <color indexed="63"/>
      </bottom>
    </border>
    <border>
      <left style="hair"/>
      <right style="hair"/>
      <top style="hair"/>
      <bottom style="medium"/>
    </border>
    <border>
      <left>
        <color indexed="63"/>
      </left>
      <right style="thin"/>
      <top style="thin"/>
      <bottom style="thin"/>
    </border>
    <border>
      <left style="hair"/>
      <right style="hair"/>
      <top style="thin"/>
      <bottom style="medium"/>
    </border>
    <border>
      <left style="hair"/>
      <right style="hair"/>
      <top>
        <color indexed="63"/>
      </top>
      <bottom style="thin"/>
    </border>
    <border>
      <left style="hair"/>
      <right style="hair"/>
      <top style="thin"/>
      <bottom>
        <color indexed="63"/>
      </bottom>
    </border>
    <border>
      <left>
        <color indexed="63"/>
      </left>
      <right style="thin"/>
      <top style="thin"/>
      <bottom>
        <color indexed="63"/>
      </bottom>
    </border>
    <border>
      <left style="hair"/>
      <right style="hair"/>
      <top>
        <color indexed="63"/>
      </top>
      <bottom style="medium"/>
    </border>
    <border>
      <left style="thin"/>
      <right style="hair"/>
      <top style="hair"/>
      <bottom>
        <color indexed="63"/>
      </bottom>
    </border>
    <border>
      <left style="hair"/>
      <right>
        <color indexed="63"/>
      </right>
      <top>
        <color indexed="63"/>
      </top>
      <bottom style="medium"/>
    </border>
    <border>
      <left style="hair"/>
      <right>
        <color indexed="63"/>
      </right>
      <top>
        <color indexed="63"/>
      </top>
      <bottom style="hair"/>
    </border>
    <border>
      <left style="thick"/>
      <right style="thick"/>
      <top style="thick"/>
      <bottom>
        <color indexed="63"/>
      </bottom>
    </border>
    <border>
      <left style="thick"/>
      <right style="thick"/>
      <top>
        <color indexed="63"/>
      </top>
      <bottom style="thick"/>
    </border>
    <border diagonalDown="1">
      <left style="hair"/>
      <right>
        <color indexed="63"/>
      </right>
      <top style="hair"/>
      <bottom style="hair"/>
      <diagonal style="hair"/>
    </border>
    <border diagonalDown="1">
      <left>
        <color indexed="63"/>
      </left>
      <right>
        <color indexed="63"/>
      </right>
      <top style="hair"/>
      <bottom style="hair"/>
      <diagonal style="hair"/>
    </border>
    <border diagonalDown="1">
      <left>
        <color indexed="63"/>
      </left>
      <right style="thin"/>
      <top style="hair"/>
      <bottom style="hair"/>
      <diagonal style="hair"/>
    </border>
    <border>
      <left>
        <color indexed="63"/>
      </left>
      <right style="thin"/>
      <top>
        <color indexed="63"/>
      </top>
      <bottom style="hair"/>
    </border>
    <border diagonalDown="1">
      <left style="hair"/>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left style="hair"/>
      <right>
        <color indexed="63"/>
      </right>
      <top style="thin"/>
      <bottom>
        <color indexed="63"/>
      </bottom>
    </border>
    <border>
      <left>
        <color indexed="63"/>
      </left>
      <right style="hair"/>
      <top>
        <color indexed="63"/>
      </top>
      <bottom style="hair"/>
    </border>
    <border>
      <left>
        <color indexed="63"/>
      </left>
      <right style="hair"/>
      <top style="thin"/>
      <bottom>
        <color indexed="63"/>
      </bottom>
    </border>
    <border>
      <left>
        <color indexed="63"/>
      </left>
      <right style="hair"/>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hair"/>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hair"/>
      <right>
        <color indexed="63"/>
      </right>
      <top style="medium"/>
      <bottom>
        <color indexed="63"/>
      </bottom>
    </border>
    <border>
      <left>
        <color indexed="63"/>
      </left>
      <right style="thin"/>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color indexed="63"/>
      </top>
      <bottom style="medium"/>
    </border>
    <border>
      <left>
        <color indexed="63"/>
      </left>
      <right style="hair"/>
      <top>
        <color indexed="63"/>
      </top>
      <bottom style="medium"/>
    </border>
    <border>
      <left style="thin"/>
      <right style="medium"/>
      <top style="thin"/>
      <bottom>
        <color indexed="63"/>
      </botto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style="thin"/>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style="thin"/>
      <top>
        <color indexed="63"/>
      </top>
      <bottom style="thick"/>
    </border>
    <border>
      <left style="thick"/>
      <right style="thin"/>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 fillId="0" borderId="0" applyNumberFormat="0" applyFill="0" applyBorder="0" applyAlignment="0" applyProtection="0"/>
    <xf numFmtId="0" fontId="71" fillId="32" borderId="0" applyNumberFormat="0" applyBorder="0" applyAlignment="0" applyProtection="0"/>
  </cellStyleXfs>
  <cellXfs count="694">
    <xf numFmtId="0" fontId="0" fillId="0" borderId="0" xfId="0" applyAlignment="1">
      <alignment/>
    </xf>
    <xf numFmtId="0" fontId="12" fillId="0" borderId="10" xfId="0" applyFont="1" applyFill="1" applyBorder="1" applyAlignment="1">
      <alignment horizontal="center" vertical="center"/>
    </xf>
    <xf numFmtId="0" fontId="6" fillId="0" borderId="0" xfId="0" applyFont="1" applyFill="1" applyAlignment="1">
      <alignment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Alignment="1">
      <alignment vertical="center"/>
    </xf>
    <xf numFmtId="0" fontId="12" fillId="0" borderId="16"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12" fillId="0" borderId="17" xfId="0" applyFont="1" applyBorder="1" applyAlignment="1">
      <alignment horizontal="center" vertical="center"/>
    </xf>
    <xf numFmtId="0" fontId="12" fillId="0" borderId="17" xfId="0" applyFont="1" applyBorder="1" applyAlignment="1">
      <alignment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0" borderId="20" xfId="0" applyFont="1" applyFill="1" applyBorder="1" applyAlignment="1">
      <alignment horizontal="center" vertical="center"/>
    </xf>
    <xf numFmtId="0" fontId="13" fillId="0" borderId="0" xfId="0" applyFont="1" applyAlignment="1">
      <alignment vertical="center"/>
    </xf>
    <xf numFmtId="49" fontId="13"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49" fontId="13" fillId="0" borderId="0" xfId="0" applyNumberFormat="1"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6" fillId="0" borderId="0" xfId="0" applyFont="1" applyFill="1" applyBorder="1" applyAlignment="1">
      <alignment vertical="center"/>
    </xf>
    <xf numFmtId="49" fontId="13" fillId="0" borderId="0" xfId="0" applyNumberFormat="1"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wrapText="1"/>
    </xf>
    <xf numFmtId="0" fontId="13" fillId="0" borderId="0" xfId="0" applyFont="1" applyFill="1" applyAlignment="1">
      <alignment horizontal="center" vertical="center" wrapText="1"/>
    </xf>
    <xf numFmtId="0" fontId="15" fillId="0" borderId="0" xfId="0" applyFont="1" applyFill="1" applyBorder="1" applyAlignment="1">
      <alignment vertical="center"/>
    </xf>
    <xf numFmtId="0" fontId="13" fillId="33" borderId="21" xfId="0" applyFont="1" applyFill="1" applyBorder="1" applyAlignment="1">
      <alignment horizontal="center" vertical="center"/>
    </xf>
    <xf numFmtId="0" fontId="13" fillId="0" borderId="22" xfId="0" applyFont="1" applyFill="1" applyBorder="1" applyAlignment="1">
      <alignment vertical="center"/>
    </xf>
    <xf numFmtId="0" fontId="13" fillId="33" borderId="23" xfId="0" applyFont="1" applyFill="1" applyBorder="1" applyAlignment="1">
      <alignment horizontal="center" vertical="center"/>
    </xf>
    <xf numFmtId="0" fontId="13" fillId="0" borderId="24" xfId="0" applyNumberFormat="1" applyFont="1" applyFill="1" applyBorder="1" applyAlignment="1">
      <alignment vertical="center"/>
    </xf>
    <xf numFmtId="0" fontId="13" fillId="0" borderId="0" xfId="0" applyFont="1" applyFill="1" applyBorder="1" applyAlignment="1">
      <alignment vertical="center"/>
    </xf>
    <xf numFmtId="0" fontId="13" fillId="33" borderId="21" xfId="0" applyFont="1" applyFill="1" applyBorder="1" applyAlignment="1">
      <alignment horizontal="center" vertical="center" textRotation="255"/>
    </xf>
    <xf numFmtId="0" fontId="13" fillId="33" borderId="25" xfId="0" applyFont="1" applyFill="1" applyBorder="1" applyAlignment="1">
      <alignment horizontal="center" vertical="distributed" textRotation="255" wrapText="1"/>
    </xf>
    <xf numFmtId="0" fontId="13" fillId="33" borderId="26" xfId="0" applyFont="1" applyFill="1" applyBorder="1" applyAlignment="1">
      <alignment horizontal="center" vertical="distributed" textRotation="255" wrapText="1"/>
    </xf>
    <xf numFmtId="0" fontId="13" fillId="33" borderId="27" xfId="0" applyFont="1" applyFill="1" applyBorder="1" applyAlignment="1">
      <alignment horizontal="center" vertical="distributed" textRotation="255" wrapText="1"/>
    </xf>
    <xf numFmtId="0" fontId="13" fillId="33" borderId="28" xfId="0" applyFont="1" applyFill="1" applyBorder="1" applyAlignment="1">
      <alignment horizontal="center" vertical="center"/>
    </xf>
    <xf numFmtId="49" fontId="13" fillId="0" borderId="29" xfId="0" applyNumberFormat="1" applyFont="1" applyFill="1" applyBorder="1" applyAlignment="1">
      <alignment horizontal="center" vertical="center" shrinkToFi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0" xfId="0" applyFont="1" applyFill="1" applyBorder="1" applyAlignment="1">
      <alignment vertical="center" wrapText="1"/>
    </xf>
    <xf numFmtId="49" fontId="13" fillId="0" borderId="31" xfId="0" applyNumberFormat="1" applyFont="1" applyFill="1" applyBorder="1" applyAlignment="1">
      <alignment horizontal="center" vertical="center" shrinkToFit="1"/>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0" borderId="31"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vertical="center" wrapText="1"/>
    </xf>
    <xf numFmtId="0" fontId="13" fillId="33" borderId="36" xfId="0" applyFont="1" applyFill="1" applyBorder="1" applyAlignment="1">
      <alignment vertical="center" textRotation="255"/>
    </xf>
    <xf numFmtId="49" fontId="13" fillId="0" borderId="37" xfId="0" applyNumberFormat="1"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vertical="center" wrapText="1"/>
    </xf>
    <xf numFmtId="0" fontId="13" fillId="0" borderId="40" xfId="0" applyFont="1" applyFill="1" applyBorder="1" applyAlignment="1">
      <alignment vertical="center" wrapText="1"/>
    </xf>
    <xf numFmtId="0" fontId="13" fillId="0" borderId="41" xfId="0" applyFont="1" applyFill="1" applyBorder="1" applyAlignment="1">
      <alignment vertical="center" wrapText="1"/>
    </xf>
    <xf numFmtId="49" fontId="13" fillId="0" borderId="42" xfId="0" applyNumberFormat="1" applyFont="1" applyFill="1" applyBorder="1" applyAlignment="1">
      <alignment horizontal="center" vertical="center" shrinkToFit="1"/>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vertical="center" wrapText="1"/>
    </xf>
    <xf numFmtId="0" fontId="13" fillId="0" borderId="45" xfId="0" applyFont="1" applyFill="1" applyBorder="1" applyAlignment="1">
      <alignment vertical="center" wrapText="1"/>
    </xf>
    <xf numFmtId="49" fontId="13" fillId="0" borderId="46" xfId="0" applyNumberFormat="1" applyFont="1" applyFill="1" applyBorder="1" applyAlignment="1">
      <alignment horizontal="center" vertical="center" shrinkToFit="1"/>
    </xf>
    <xf numFmtId="0" fontId="13" fillId="0" borderId="46" xfId="0" applyFont="1" applyFill="1" applyBorder="1" applyAlignment="1">
      <alignment horizontal="center" vertical="center"/>
    </xf>
    <xf numFmtId="0" fontId="13" fillId="0" borderId="47" xfId="0" applyFont="1" applyFill="1" applyBorder="1" applyAlignment="1">
      <alignment vertical="center" wrapText="1"/>
    </xf>
    <xf numFmtId="0" fontId="13" fillId="0" borderId="48" xfId="0" applyFont="1" applyFill="1" applyBorder="1" applyAlignment="1">
      <alignment horizontal="center" vertical="center"/>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49" fontId="13" fillId="0" borderId="51" xfId="0" applyNumberFormat="1" applyFont="1" applyFill="1" applyBorder="1" applyAlignment="1">
      <alignment horizontal="center" vertical="center" shrinkToFit="1"/>
    </xf>
    <xf numFmtId="0" fontId="13" fillId="0" borderId="52" xfId="0" applyFont="1" applyFill="1" applyBorder="1" applyAlignment="1">
      <alignment vertical="center" wrapText="1"/>
    </xf>
    <xf numFmtId="0" fontId="13" fillId="0" borderId="53" xfId="0" applyFont="1" applyFill="1" applyBorder="1" applyAlignment="1">
      <alignment vertical="center" wrapText="1"/>
    </xf>
    <xf numFmtId="0" fontId="13" fillId="0" borderId="54" xfId="0" applyFont="1" applyFill="1" applyBorder="1" applyAlignment="1">
      <alignment vertical="center" wrapText="1"/>
    </xf>
    <xf numFmtId="0" fontId="13" fillId="33" borderId="36" xfId="0" applyFont="1" applyFill="1" applyBorder="1" applyAlignment="1">
      <alignment horizontal="center" vertical="center" textRotation="255"/>
    </xf>
    <xf numFmtId="0" fontId="13" fillId="33" borderId="55" xfId="0" applyFont="1" applyFill="1" applyBorder="1" applyAlignment="1">
      <alignment vertical="center" textRotation="255"/>
    </xf>
    <xf numFmtId="49" fontId="13" fillId="0" borderId="56" xfId="0" applyNumberFormat="1" applyFont="1" applyFill="1" applyBorder="1" applyAlignment="1">
      <alignment horizontal="center" vertical="center" shrinkToFit="1"/>
    </xf>
    <xf numFmtId="0" fontId="13" fillId="0" borderId="56" xfId="0" applyFont="1" applyFill="1" applyBorder="1" applyAlignment="1">
      <alignment horizontal="center" vertical="center"/>
    </xf>
    <xf numFmtId="0" fontId="13" fillId="0" borderId="57" xfId="0" applyFont="1" applyFill="1" applyBorder="1" applyAlignment="1">
      <alignment vertical="center" wrapText="1"/>
    </xf>
    <xf numFmtId="0" fontId="13" fillId="0" borderId="58" xfId="0" applyFont="1" applyFill="1" applyBorder="1" applyAlignment="1">
      <alignment horizontal="center" vertical="center"/>
    </xf>
    <xf numFmtId="0" fontId="13" fillId="0" borderId="17" xfId="0" applyFont="1" applyFill="1" applyBorder="1" applyAlignment="1">
      <alignment vertical="center" wrapText="1"/>
    </xf>
    <xf numFmtId="0" fontId="13" fillId="0" borderId="59" xfId="0" applyFont="1" applyFill="1" applyBorder="1" applyAlignment="1">
      <alignment vertical="center" wrapText="1"/>
    </xf>
    <xf numFmtId="0" fontId="13" fillId="33" borderId="23" xfId="0" applyFont="1" applyFill="1" applyBorder="1" applyAlignment="1">
      <alignment vertical="center" textRotation="255"/>
    </xf>
    <xf numFmtId="49" fontId="13" fillId="0" borderId="60" xfId="0" applyNumberFormat="1" applyFont="1" applyFill="1" applyBorder="1" applyAlignment="1">
      <alignment horizontal="center" vertical="center" shrinkToFit="1"/>
    </xf>
    <xf numFmtId="0" fontId="13" fillId="0" borderId="60" xfId="0" applyFont="1" applyFill="1" applyBorder="1" applyAlignment="1">
      <alignment horizontal="center" vertical="center"/>
    </xf>
    <xf numFmtId="0" fontId="13" fillId="0" borderId="61" xfId="0" applyFont="1" applyFill="1" applyBorder="1" applyAlignment="1">
      <alignment vertical="center" wrapText="1"/>
    </xf>
    <xf numFmtId="0" fontId="13" fillId="0" borderId="62" xfId="0" applyFont="1" applyFill="1" applyBorder="1" applyAlignment="1">
      <alignment horizontal="center" vertical="center"/>
    </xf>
    <xf numFmtId="0" fontId="13" fillId="0" borderId="63" xfId="0" applyFont="1" applyFill="1" applyBorder="1" applyAlignment="1">
      <alignment vertical="center" wrapText="1"/>
    </xf>
    <xf numFmtId="0" fontId="13" fillId="0" borderId="64" xfId="0" applyFont="1" applyFill="1" applyBorder="1" applyAlignment="1">
      <alignment vertical="center" wrapText="1"/>
    </xf>
    <xf numFmtId="0" fontId="13" fillId="0" borderId="0" xfId="0" applyFont="1" applyFill="1" applyBorder="1" applyAlignment="1">
      <alignment vertical="center" textRotation="255"/>
    </xf>
    <xf numFmtId="49" fontId="13" fillId="0" borderId="0" xfId="0" applyNumberFormat="1" applyFont="1" applyFill="1" applyBorder="1" applyAlignment="1">
      <alignment vertical="center" shrinkToFi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49" fontId="13" fillId="0" borderId="0" xfId="0" applyNumberFormat="1" applyFont="1" applyFill="1" applyAlignment="1">
      <alignment vertical="center"/>
    </xf>
    <xf numFmtId="0" fontId="13" fillId="33" borderId="65"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0" borderId="66" xfId="0" applyFont="1" applyFill="1" applyBorder="1" applyAlignment="1">
      <alignment vertical="center" wrapTex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8" xfId="0" applyFont="1" applyFill="1" applyBorder="1" applyAlignment="1">
      <alignment vertical="center" wrapText="1"/>
    </xf>
    <xf numFmtId="0" fontId="13" fillId="0" borderId="68" xfId="0" applyFont="1" applyFill="1" applyBorder="1" applyAlignment="1">
      <alignment horizontal="center" vertical="center" wrapText="1"/>
    </xf>
    <xf numFmtId="0" fontId="13" fillId="0" borderId="24" xfId="0" applyFont="1" applyFill="1" applyBorder="1" applyAlignment="1">
      <alignment horizontal="center" vertical="center" wrapText="1"/>
    </xf>
    <xf numFmtId="49" fontId="13" fillId="0" borderId="69" xfId="0" applyNumberFormat="1" applyFont="1" applyFill="1" applyBorder="1" applyAlignment="1">
      <alignment horizontal="center" vertical="center" shrinkToFit="1"/>
    </xf>
    <xf numFmtId="0" fontId="13" fillId="0" borderId="69" xfId="0" applyFont="1" applyFill="1" applyBorder="1" applyAlignment="1">
      <alignment horizontal="center" vertical="center"/>
    </xf>
    <xf numFmtId="0" fontId="13" fillId="0" borderId="70" xfId="0" applyFont="1" applyFill="1" applyBorder="1" applyAlignment="1">
      <alignment vertical="center" wrapText="1"/>
    </xf>
    <xf numFmtId="0" fontId="13" fillId="0" borderId="71" xfId="0" applyFont="1" applyFill="1" applyBorder="1" applyAlignment="1">
      <alignment horizontal="center" vertical="center"/>
    </xf>
    <xf numFmtId="0" fontId="13" fillId="0" borderId="72" xfId="0" applyFont="1" applyFill="1" applyBorder="1" applyAlignment="1">
      <alignment vertical="center" wrapText="1"/>
    </xf>
    <xf numFmtId="0" fontId="8" fillId="34" borderId="0" xfId="0" applyFont="1" applyFill="1" applyAlignment="1">
      <alignment vertical="center"/>
    </xf>
    <xf numFmtId="49" fontId="8" fillId="34" borderId="0" xfId="0" applyNumberFormat="1" applyFont="1" applyFill="1" applyAlignment="1">
      <alignment vertical="center"/>
    </xf>
    <xf numFmtId="0" fontId="8" fillId="34" borderId="73" xfId="0" applyFont="1" applyFill="1" applyBorder="1" applyAlignment="1">
      <alignment horizontal="center" vertical="center"/>
    </xf>
    <xf numFmtId="0" fontId="8" fillId="34" borderId="74" xfId="0" applyFont="1" applyFill="1" applyBorder="1" applyAlignment="1">
      <alignment horizontal="center" vertical="center"/>
    </xf>
    <xf numFmtId="0" fontId="8" fillId="34" borderId="0" xfId="0" applyFont="1" applyFill="1" applyAlignment="1">
      <alignment horizontal="center" vertical="center"/>
    </xf>
    <xf numFmtId="0" fontId="8" fillId="34" borderId="0" xfId="0" applyFont="1" applyFill="1" applyBorder="1" applyAlignment="1">
      <alignment vertical="center"/>
    </xf>
    <xf numFmtId="0" fontId="8" fillId="34" borderId="0" xfId="0" applyFont="1" applyFill="1" applyBorder="1" applyAlignment="1">
      <alignment horizontal="center" vertical="center"/>
    </xf>
    <xf numFmtId="0" fontId="8" fillId="34" borderId="0" xfId="0" applyFont="1" applyFill="1" applyBorder="1" applyAlignment="1">
      <alignment horizontal="right" vertical="center"/>
    </xf>
    <xf numFmtId="0" fontId="8" fillId="34" borderId="75" xfId="0" applyFont="1" applyFill="1" applyBorder="1" applyAlignment="1">
      <alignment vertical="center"/>
    </xf>
    <xf numFmtId="0" fontId="8" fillId="34" borderId="75" xfId="0" applyFont="1" applyFill="1" applyBorder="1" applyAlignment="1">
      <alignment horizontal="left" vertical="center"/>
    </xf>
    <xf numFmtId="0" fontId="8" fillId="34" borderId="76" xfId="0" applyFont="1" applyFill="1" applyBorder="1" applyAlignment="1">
      <alignment vertical="center"/>
    </xf>
    <xf numFmtId="0" fontId="8" fillId="34" borderId="76" xfId="0" applyFont="1" applyFill="1" applyBorder="1" applyAlignment="1">
      <alignment horizontal="center" vertical="center"/>
    </xf>
    <xf numFmtId="0" fontId="8" fillId="34" borderId="77" xfId="0" applyFont="1" applyFill="1" applyBorder="1" applyAlignment="1">
      <alignment vertical="center"/>
    </xf>
    <xf numFmtId="0" fontId="8" fillId="34" borderId="78" xfId="0" applyFont="1" applyFill="1" applyBorder="1" applyAlignment="1">
      <alignment horizontal="center" vertical="center"/>
    </xf>
    <xf numFmtId="0" fontId="8" fillId="34" borderId="79" xfId="0" applyFont="1" applyFill="1" applyBorder="1" applyAlignment="1">
      <alignment horizontal="center" vertical="center"/>
    </xf>
    <xf numFmtId="0" fontId="8" fillId="34" borderId="80" xfId="0" applyFont="1" applyFill="1" applyBorder="1" applyAlignment="1">
      <alignment vertical="center"/>
    </xf>
    <xf numFmtId="0" fontId="8" fillId="34" borderId="80" xfId="0" applyFont="1" applyFill="1" applyBorder="1" applyAlignment="1">
      <alignment horizontal="center" vertical="center"/>
    </xf>
    <xf numFmtId="0" fontId="8" fillId="34" borderId="81" xfId="0" applyFont="1" applyFill="1" applyBorder="1" applyAlignment="1">
      <alignment vertical="center"/>
    </xf>
    <xf numFmtId="0" fontId="8" fillId="34" borderId="82" xfId="0" applyFont="1" applyFill="1" applyBorder="1" applyAlignment="1">
      <alignment vertical="center"/>
    </xf>
    <xf numFmtId="0" fontId="8" fillId="34" borderId="75" xfId="0" applyFont="1" applyFill="1" applyBorder="1" applyAlignment="1">
      <alignment horizontal="center" vertical="center"/>
    </xf>
    <xf numFmtId="0" fontId="18" fillId="34" borderId="0" xfId="0" applyFont="1" applyFill="1" applyBorder="1" applyAlignment="1">
      <alignment vertical="center"/>
    </xf>
    <xf numFmtId="0" fontId="13" fillId="0" borderId="0" xfId="0" applyFont="1" applyFill="1" applyAlignment="1">
      <alignment/>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83" xfId="0" applyFont="1" applyFill="1" applyBorder="1" applyAlignment="1">
      <alignment horizontal="center" vertical="distributed" textRotation="255" wrapText="1"/>
    </xf>
    <xf numFmtId="0" fontId="13" fillId="33" borderId="22" xfId="0" applyFont="1" applyFill="1" applyBorder="1" applyAlignment="1">
      <alignment horizontal="centerContinuous" vertical="center"/>
    </xf>
    <xf numFmtId="0" fontId="13" fillId="0" borderId="51" xfId="0" applyFont="1" applyFill="1" applyBorder="1" applyAlignment="1">
      <alignment horizontal="center" vertical="center" textRotation="255"/>
    </xf>
    <xf numFmtId="49" fontId="13" fillId="0" borderId="85" xfId="0" applyNumberFormat="1" applyFont="1" applyFill="1" applyBorder="1" applyAlignment="1">
      <alignment horizontal="center" vertical="center" shrinkToFit="1"/>
    </xf>
    <xf numFmtId="0" fontId="13" fillId="0" borderId="86" xfId="0" applyFont="1" applyFill="1" applyBorder="1" applyAlignment="1">
      <alignment vertical="center" wrapText="1"/>
    </xf>
    <xf numFmtId="0" fontId="13" fillId="0" borderId="2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87" xfId="0" applyFont="1" applyFill="1" applyBorder="1" applyAlignment="1">
      <alignment vertical="center" wrapText="1"/>
    </xf>
    <xf numFmtId="0" fontId="13" fillId="0" borderId="69" xfId="0" applyFont="1" applyFill="1" applyBorder="1" applyAlignment="1">
      <alignment horizontal="center" vertical="center" textRotation="255"/>
    </xf>
    <xf numFmtId="49" fontId="13" fillId="0" borderId="88" xfId="0" applyNumberFormat="1" applyFont="1" applyFill="1" applyBorder="1" applyAlignment="1">
      <alignment horizontal="center" vertical="center" shrinkToFit="1"/>
    </xf>
    <xf numFmtId="0" fontId="13" fillId="0" borderId="69"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89" xfId="0" applyFont="1" applyFill="1" applyBorder="1" applyAlignment="1">
      <alignment vertical="center" wrapText="1"/>
    </xf>
    <xf numFmtId="0" fontId="13" fillId="0" borderId="31" xfId="0" applyFont="1" applyFill="1" applyBorder="1" applyAlignment="1">
      <alignment horizontal="center" vertical="center" textRotation="255"/>
    </xf>
    <xf numFmtId="49" fontId="13" fillId="0" borderId="90" xfId="0" applyNumberFormat="1" applyFont="1" applyFill="1" applyBorder="1" applyAlignment="1">
      <alignment horizontal="center" vertical="center" shrinkToFi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91" xfId="0" applyFont="1" applyFill="1" applyBorder="1" applyAlignment="1">
      <alignment vertical="center" wrapText="1"/>
    </xf>
    <xf numFmtId="0" fontId="13" fillId="0" borderId="29" xfId="0" applyFont="1" applyFill="1" applyBorder="1" applyAlignment="1">
      <alignment horizontal="center" vertical="center" textRotation="255"/>
    </xf>
    <xf numFmtId="0" fontId="13" fillId="0" borderId="92" xfId="0" applyFont="1" applyFill="1" applyBorder="1" applyAlignment="1">
      <alignment vertical="center" wrapText="1"/>
    </xf>
    <xf numFmtId="0" fontId="13" fillId="0" borderId="37" xfId="0" applyFont="1" applyFill="1" applyBorder="1" applyAlignment="1">
      <alignment horizontal="center" vertical="center" textRotation="255"/>
    </xf>
    <xf numFmtId="49" fontId="13" fillId="0" borderId="93" xfId="0" applyNumberFormat="1" applyFont="1" applyFill="1" applyBorder="1" applyAlignment="1">
      <alignment horizontal="center" vertical="center" shrinkToFit="1"/>
    </xf>
    <xf numFmtId="0" fontId="13" fillId="0" borderId="37"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76" xfId="0" applyFont="1" applyFill="1" applyBorder="1" applyAlignment="1">
      <alignment vertical="center" wrapText="1"/>
    </xf>
    <xf numFmtId="0" fontId="13" fillId="0" borderId="94" xfId="0" applyFont="1" applyFill="1" applyBorder="1" applyAlignment="1">
      <alignment vertical="center" wrapText="1"/>
    </xf>
    <xf numFmtId="0" fontId="13" fillId="0" borderId="42" xfId="0" applyFont="1" applyFill="1" applyBorder="1" applyAlignment="1">
      <alignment horizontal="center" vertical="center" textRotation="255"/>
    </xf>
    <xf numFmtId="49" fontId="13" fillId="0" borderId="95" xfId="0" applyNumberFormat="1" applyFont="1" applyFill="1" applyBorder="1" applyAlignment="1">
      <alignment horizontal="center" vertical="center" shrinkToFit="1"/>
    </xf>
    <xf numFmtId="49" fontId="13" fillId="0" borderId="96" xfId="0" applyNumberFormat="1" applyFont="1" applyFill="1" applyBorder="1" applyAlignment="1">
      <alignment horizontal="center" vertical="center" shrinkToFit="1"/>
    </xf>
    <xf numFmtId="0" fontId="13" fillId="0" borderId="42" xfId="0" applyFont="1" applyFill="1" applyBorder="1" applyAlignment="1">
      <alignment horizontal="center" vertical="center" wrapText="1"/>
    </xf>
    <xf numFmtId="0" fontId="13" fillId="0" borderId="96" xfId="0" applyFont="1" applyFill="1" applyBorder="1" applyAlignment="1">
      <alignment horizontal="center" vertical="center" wrapText="1"/>
    </xf>
    <xf numFmtId="0" fontId="13" fillId="0" borderId="97" xfId="0" applyFont="1" applyFill="1" applyBorder="1" applyAlignment="1">
      <alignment horizontal="center" vertical="center" textRotation="255"/>
    </xf>
    <xf numFmtId="49" fontId="13" fillId="0" borderId="98" xfId="0" applyNumberFormat="1" applyFont="1" applyFill="1" applyBorder="1" applyAlignment="1">
      <alignment horizontal="center" vertical="center" shrinkToFit="1"/>
    </xf>
    <xf numFmtId="0" fontId="13" fillId="0" borderId="99" xfId="0" applyFont="1" applyFill="1" applyBorder="1" applyAlignment="1">
      <alignment vertical="center" wrapText="1"/>
    </xf>
    <xf numFmtId="0" fontId="13" fillId="0" borderId="46"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100" xfId="0" applyFont="1" applyFill="1" applyBorder="1" applyAlignment="1">
      <alignment vertical="center" wrapText="1"/>
    </xf>
    <xf numFmtId="0" fontId="13" fillId="0" borderId="82" xfId="0" applyFont="1" applyFill="1" applyBorder="1" applyAlignment="1">
      <alignment horizontal="center" vertical="center" textRotation="255"/>
    </xf>
    <xf numFmtId="49" fontId="13" fillId="0" borderId="101" xfId="0" applyNumberFormat="1" applyFont="1" applyFill="1" applyBorder="1" applyAlignment="1">
      <alignment horizontal="center" vertical="center" shrinkToFit="1"/>
    </xf>
    <xf numFmtId="49" fontId="13" fillId="0" borderId="82" xfId="0" applyNumberFormat="1" applyFont="1" applyFill="1" applyBorder="1" applyAlignment="1">
      <alignment horizontal="center" vertical="center" shrinkToFit="1"/>
    </xf>
    <xf numFmtId="0" fontId="13" fillId="0" borderId="102" xfId="0" applyFont="1" applyFill="1" applyBorder="1" applyAlignment="1">
      <alignment vertical="center" wrapText="1"/>
    </xf>
    <xf numFmtId="0" fontId="13" fillId="0" borderId="76" xfId="0" applyFont="1" applyFill="1" applyBorder="1" applyAlignment="1">
      <alignment horizontal="center" vertical="center" wrapText="1"/>
    </xf>
    <xf numFmtId="49" fontId="13" fillId="0" borderId="103" xfId="0" applyNumberFormat="1" applyFont="1" applyFill="1" applyBorder="1" applyAlignment="1">
      <alignment horizontal="center" vertical="center" shrinkToFit="1"/>
    </xf>
    <xf numFmtId="0" fontId="13" fillId="0" borderId="104" xfId="0" applyFont="1" applyFill="1" applyBorder="1" applyAlignment="1">
      <alignment vertical="center" wrapText="1"/>
    </xf>
    <xf numFmtId="49" fontId="13" fillId="0" borderId="97" xfId="0" applyNumberFormat="1" applyFont="1" applyFill="1" applyBorder="1" applyAlignment="1">
      <alignment horizontal="center" vertical="center" shrinkToFit="1"/>
    </xf>
    <xf numFmtId="0" fontId="13" fillId="0" borderId="97" xfId="0" applyFont="1" applyFill="1" applyBorder="1" applyAlignment="1">
      <alignment horizontal="center" vertical="center" wrapText="1"/>
    </xf>
    <xf numFmtId="0" fontId="13" fillId="0" borderId="105" xfId="0" applyFont="1" applyFill="1" applyBorder="1" applyAlignment="1">
      <alignment vertical="center" wrapText="1"/>
    </xf>
    <xf numFmtId="0" fontId="13" fillId="0" borderId="0" xfId="0" applyFont="1" applyFill="1" applyBorder="1" applyAlignment="1">
      <alignment horizontal="center" vertical="center" textRotation="255"/>
    </xf>
    <xf numFmtId="49" fontId="13" fillId="0" borderId="0" xfId="0" applyNumberFormat="1" applyFont="1" applyFill="1" applyBorder="1" applyAlignment="1">
      <alignment horizontal="center" vertical="center" shrinkToFit="1"/>
    </xf>
    <xf numFmtId="0" fontId="13" fillId="0" borderId="106" xfId="0" applyFont="1" applyFill="1" applyBorder="1" applyAlignment="1">
      <alignment vertical="center" wrapText="1"/>
    </xf>
    <xf numFmtId="0" fontId="13" fillId="0" borderId="46" xfId="0" applyFont="1" applyFill="1" applyBorder="1" applyAlignment="1">
      <alignment horizontal="center" vertical="center" textRotation="255"/>
    </xf>
    <xf numFmtId="49" fontId="13" fillId="0" borderId="107" xfId="0" applyNumberFormat="1" applyFont="1" applyFill="1" applyBorder="1" applyAlignment="1">
      <alignment horizontal="center" vertical="center" shrinkToFit="1"/>
    </xf>
    <xf numFmtId="0" fontId="13" fillId="33" borderId="23" xfId="0" applyFont="1" applyFill="1" applyBorder="1" applyAlignment="1">
      <alignment horizontal="center" vertical="center" textRotation="255"/>
    </xf>
    <xf numFmtId="0" fontId="13" fillId="0" borderId="60" xfId="0" applyFont="1" applyFill="1" applyBorder="1" applyAlignment="1">
      <alignment horizontal="center" vertical="center" textRotation="255"/>
    </xf>
    <xf numFmtId="49" fontId="13" fillId="0" borderId="108" xfId="0" applyNumberFormat="1" applyFont="1" applyFill="1" applyBorder="1" applyAlignment="1">
      <alignment horizontal="center" vertical="center" shrinkToFit="1"/>
    </xf>
    <xf numFmtId="49" fontId="13" fillId="0" borderId="60" xfId="0" applyNumberFormat="1" applyFont="1" applyFill="1" applyBorder="1" applyAlignment="1">
      <alignment vertical="center" shrinkToFit="1"/>
    </xf>
    <xf numFmtId="0" fontId="13" fillId="0" borderId="109" xfId="0" applyFont="1" applyFill="1" applyBorder="1" applyAlignment="1">
      <alignment vertical="center" wrapText="1"/>
    </xf>
    <xf numFmtId="0" fontId="13" fillId="0" borderId="60" xfId="0" applyFont="1" applyFill="1" applyBorder="1" applyAlignment="1">
      <alignment horizontal="center" vertical="center" wrapText="1"/>
    </xf>
    <xf numFmtId="0" fontId="13" fillId="0" borderId="24" xfId="0" applyFont="1" applyFill="1" applyBorder="1" applyAlignment="1">
      <alignment vertical="center" wrapText="1"/>
    </xf>
    <xf numFmtId="49" fontId="13" fillId="0" borderId="51" xfId="0" applyNumberFormat="1" applyFont="1" applyFill="1" applyBorder="1" applyAlignment="1">
      <alignment vertical="center" shrinkToFit="1"/>
    </xf>
    <xf numFmtId="49" fontId="13" fillId="0" borderId="29" xfId="0" applyNumberFormat="1" applyFont="1" applyFill="1" applyBorder="1" applyAlignment="1">
      <alignment vertical="center" shrinkToFit="1"/>
    </xf>
    <xf numFmtId="0" fontId="13" fillId="0" borderId="42" xfId="0" applyFont="1" applyFill="1" applyBorder="1" applyAlignment="1">
      <alignment vertical="center" textRotation="255"/>
    </xf>
    <xf numFmtId="0" fontId="13" fillId="0" borderId="95" xfId="0" applyFont="1" applyFill="1" applyBorder="1" applyAlignment="1">
      <alignment horizontal="center" vertical="center" textRotation="255"/>
    </xf>
    <xf numFmtId="49" fontId="13" fillId="0" borderId="42" xfId="0" applyNumberFormat="1" applyFont="1" applyFill="1" applyBorder="1" applyAlignment="1">
      <alignment vertical="center" shrinkToFit="1"/>
    </xf>
    <xf numFmtId="0" fontId="13" fillId="0" borderId="78" xfId="0" applyFont="1" applyFill="1" applyBorder="1" applyAlignment="1">
      <alignment vertical="center" wrapText="1"/>
    </xf>
    <xf numFmtId="0" fontId="13" fillId="0" borderId="31" xfId="0" applyFont="1" applyFill="1" applyBorder="1" applyAlignment="1">
      <alignment vertical="center" textRotation="255"/>
    </xf>
    <xf numFmtId="0" fontId="13" fillId="0" borderId="90" xfId="0" applyFont="1" applyFill="1" applyBorder="1" applyAlignment="1">
      <alignment horizontal="center" vertical="center" textRotation="255"/>
    </xf>
    <xf numFmtId="49" fontId="13" fillId="0" borderId="31" xfId="0" applyNumberFormat="1" applyFont="1" applyFill="1" applyBorder="1" applyAlignment="1">
      <alignment vertical="center" shrinkToFit="1"/>
    </xf>
    <xf numFmtId="0" fontId="13" fillId="0" borderId="46" xfId="0" applyFont="1" applyFill="1" applyBorder="1" applyAlignment="1">
      <alignment vertical="center" textRotation="255"/>
    </xf>
    <xf numFmtId="0" fontId="13" fillId="0" borderId="107" xfId="0" applyFont="1" applyFill="1" applyBorder="1" applyAlignment="1">
      <alignment horizontal="center" vertical="center" textRotation="255"/>
    </xf>
    <xf numFmtId="49" fontId="13" fillId="0" borderId="46" xfId="0" applyNumberFormat="1" applyFont="1" applyFill="1" applyBorder="1" applyAlignment="1">
      <alignment vertical="center" shrinkToFit="1"/>
    </xf>
    <xf numFmtId="49" fontId="19" fillId="0" borderId="0" xfId="0" applyNumberFormat="1" applyFont="1" applyFill="1" applyBorder="1" applyAlignment="1">
      <alignment horizontal="left" vertical="center"/>
    </xf>
    <xf numFmtId="0" fontId="13" fillId="33" borderId="22" xfId="0" applyFont="1" applyFill="1" applyBorder="1" applyAlignment="1">
      <alignment vertical="center"/>
    </xf>
    <xf numFmtId="0" fontId="13" fillId="0" borderId="23" xfId="0" applyFont="1" applyFill="1" applyBorder="1" applyAlignment="1">
      <alignment horizontal="center" vertical="center"/>
    </xf>
    <xf numFmtId="0" fontId="13" fillId="0" borderId="85" xfId="0" applyFont="1" applyFill="1" applyBorder="1" applyAlignment="1">
      <alignment horizontal="center" vertical="center" textRotation="255"/>
    </xf>
    <xf numFmtId="49" fontId="13" fillId="0" borderId="0" xfId="0" applyNumberFormat="1" applyFont="1" applyFill="1" applyBorder="1" applyAlignment="1">
      <alignment horizontal="center" vertical="center"/>
    </xf>
    <xf numFmtId="49" fontId="13" fillId="0" borderId="32" xfId="0" applyNumberFormat="1" applyFont="1" applyFill="1" applyBorder="1" applyAlignment="1">
      <alignment horizontal="center" vertical="center"/>
    </xf>
    <xf numFmtId="0" fontId="13" fillId="0" borderId="108" xfId="0" applyFont="1" applyFill="1" applyBorder="1" applyAlignment="1">
      <alignment horizontal="center" vertical="center" textRotation="255"/>
    </xf>
    <xf numFmtId="49" fontId="13" fillId="0" borderId="63" xfId="0" applyNumberFormat="1" applyFont="1" applyFill="1" applyBorder="1" applyAlignment="1">
      <alignment horizontal="center" vertical="center"/>
    </xf>
    <xf numFmtId="0" fontId="13" fillId="0" borderId="101" xfId="0" applyFont="1" applyFill="1" applyBorder="1" applyAlignment="1">
      <alignment horizontal="center" vertical="center" textRotation="255"/>
    </xf>
    <xf numFmtId="49" fontId="13" fillId="0" borderId="76" xfId="0" applyNumberFormat="1" applyFont="1" applyFill="1" applyBorder="1" applyAlignment="1">
      <alignment horizontal="center" vertical="center"/>
    </xf>
    <xf numFmtId="0" fontId="13" fillId="0" borderId="110" xfId="0" applyFont="1" applyFill="1" applyBorder="1" applyAlignment="1">
      <alignment vertical="center" wrapText="1"/>
    </xf>
    <xf numFmtId="49" fontId="13" fillId="0" borderId="32" xfId="0" applyNumberFormat="1" applyFont="1" applyFill="1" applyBorder="1" applyAlignment="1">
      <alignment horizontal="center" vertical="center" shrinkToFit="1"/>
    </xf>
    <xf numFmtId="49" fontId="13" fillId="0" borderId="76" xfId="0" applyNumberFormat="1" applyFont="1" applyFill="1" applyBorder="1" applyAlignment="1">
      <alignment horizontal="center" vertical="center" shrinkToFit="1"/>
    </xf>
    <xf numFmtId="0" fontId="13" fillId="0" borderId="76" xfId="0" applyFont="1" applyFill="1" applyBorder="1" applyAlignment="1">
      <alignment horizontal="center" vertical="center"/>
    </xf>
    <xf numFmtId="0" fontId="13" fillId="0" borderId="98" xfId="0" applyFont="1" applyFill="1" applyBorder="1" applyAlignment="1">
      <alignment horizontal="center" vertical="center" textRotation="255"/>
    </xf>
    <xf numFmtId="49" fontId="13" fillId="0" borderId="63" xfId="0" applyNumberFormat="1" applyFont="1" applyFill="1" applyBorder="1" applyAlignment="1">
      <alignment horizontal="center" vertical="center" shrinkToFit="1"/>
    </xf>
    <xf numFmtId="0" fontId="13" fillId="0" borderId="105" xfId="0" applyFont="1" applyFill="1" applyBorder="1" applyAlignment="1">
      <alignment horizontal="center" vertical="center" wrapText="1"/>
    </xf>
    <xf numFmtId="0" fontId="13" fillId="0" borderId="111" xfId="0" applyFont="1" applyFill="1" applyBorder="1" applyAlignment="1">
      <alignment vertical="center" wrapText="1"/>
    </xf>
    <xf numFmtId="0" fontId="13" fillId="0" borderId="112" xfId="0" applyFont="1" applyFill="1" applyBorder="1" applyAlignment="1">
      <alignment vertical="center" wrapText="1"/>
    </xf>
    <xf numFmtId="0" fontId="13" fillId="0" borderId="88" xfId="0" applyFont="1" applyFill="1" applyBorder="1" applyAlignment="1">
      <alignment horizontal="center" vertical="center" textRotation="255"/>
    </xf>
    <xf numFmtId="49" fontId="13" fillId="0" borderId="72" xfId="0" applyNumberFormat="1" applyFont="1" applyFill="1" applyBorder="1" applyAlignment="1">
      <alignment horizontal="center" vertical="center" shrinkToFit="1"/>
    </xf>
    <xf numFmtId="0" fontId="13" fillId="0" borderId="0" xfId="0" applyNumberFormat="1" applyFont="1" applyFill="1" applyBorder="1" applyAlignment="1">
      <alignment vertical="center"/>
    </xf>
    <xf numFmtId="49" fontId="13" fillId="0" borderId="113" xfId="0" applyNumberFormat="1" applyFont="1" applyFill="1" applyBorder="1" applyAlignment="1">
      <alignment vertical="center"/>
    </xf>
    <xf numFmtId="0" fontId="13" fillId="0" borderId="0" xfId="0" applyNumberFormat="1" applyFont="1" applyFill="1" applyBorder="1" applyAlignment="1">
      <alignment vertical="center" wrapText="1"/>
    </xf>
    <xf numFmtId="0" fontId="13" fillId="0" borderId="113" xfId="0" applyNumberFormat="1" applyFont="1" applyFill="1" applyBorder="1" applyAlignment="1">
      <alignment vertical="center" wrapText="1"/>
    </xf>
    <xf numFmtId="0" fontId="6" fillId="0" borderId="0" xfId="0" applyFont="1" applyAlignment="1">
      <alignment vertical="center"/>
    </xf>
    <xf numFmtId="0" fontId="12" fillId="33" borderId="16" xfId="0" applyFont="1" applyFill="1" applyBorder="1" applyAlignment="1">
      <alignment horizontal="center" vertical="center"/>
    </xf>
    <xf numFmtId="0" fontId="12" fillId="33" borderId="114" xfId="0" applyFont="1" applyFill="1" applyBorder="1" applyAlignment="1">
      <alignment horizontal="center" vertical="center"/>
    </xf>
    <xf numFmtId="0" fontId="0" fillId="0" borderId="0" xfId="0" applyBorder="1" applyAlignment="1">
      <alignment/>
    </xf>
    <xf numFmtId="49" fontId="13" fillId="0" borderId="115" xfId="0" applyNumberFormat="1" applyFont="1" applyBorder="1" applyAlignment="1">
      <alignment vertical="center"/>
    </xf>
    <xf numFmtId="0" fontId="13" fillId="0" borderId="73" xfId="0" applyFont="1" applyBorder="1" applyAlignment="1">
      <alignment vertical="center"/>
    </xf>
    <xf numFmtId="49" fontId="13" fillId="0" borderId="116" xfId="0" applyNumberFormat="1" applyFont="1" applyBorder="1" applyAlignment="1">
      <alignment vertical="center"/>
    </xf>
    <xf numFmtId="0" fontId="13" fillId="0" borderId="0" xfId="0" applyFont="1" applyBorder="1" applyAlignment="1">
      <alignment vertical="center"/>
    </xf>
    <xf numFmtId="0" fontId="13" fillId="0" borderId="116" xfId="0" applyFont="1" applyBorder="1" applyAlignment="1">
      <alignment vertical="center"/>
    </xf>
    <xf numFmtId="0" fontId="13" fillId="0" borderId="75" xfId="0" applyFont="1" applyBorder="1" applyAlignment="1">
      <alignment vertical="center"/>
    </xf>
    <xf numFmtId="49" fontId="13" fillId="0" borderId="0" xfId="0" applyNumberFormat="1" applyFont="1" applyBorder="1" applyAlignment="1">
      <alignment horizontal="centerContinuous" vertical="center"/>
    </xf>
    <xf numFmtId="0" fontId="14" fillId="0" borderId="0" xfId="0" applyFont="1" applyBorder="1" applyAlignment="1">
      <alignment horizontal="center" vertical="center"/>
    </xf>
    <xf numFmtId="0" fontId="13" fillId="0" borderId="0" xfId="0" applyFont="1" applyBorder="1" applyAlignment="1">
      <alignment horizontal="centerContinuous" vertical="center"/>
    </xf>
    <xf numFmtId="49" fontId="13" fillId="0" borderId="0" xfId="0" applyNumberFormat="1" applyFont="1" applyBorder="1" applyAlignment="1">
      <alignment vertical="center"/>
    </xf>
    <xf numFmtId="49" fontId="13" fillId="0" borderId="0" xfId="0" applyNumberFormat="1" applyFont="1" applyBorder="1" applyAlignment="1">
      <alignment horizontal="right" vertical="center"/>
    </xf>
    <xf numFmtId="49" fontId="13" fillId="0" borderId="75" xfId="0" applyNumberFormat="1" applyFont="1" applyBorder="1" applyAlignment="1">
      <alignment vertical="center"/>
    </xf>
    <xf numFmtId="0" fontId="13" fillId="0" borderId="80" xfId="0" applyFont="1" applyBorder="1" applyAlignment="1">
      <alignment vertical="center"/>
    </xf>
    <xf numFmtId="0" fontId="13" fillId="0" borderId="81" xfId="0" applyFont="1" applyBorder="1" applyAlignment="1">
      <alignment vertical="center"/>
    </xf>
    <xf numFmtId="49" fontId="13" fillId="0" borderId="116" xfId="0" applyNumberFormat="1" applyFont="1" applyBorder="1" applyAlignment="1">
      <alignment horizontal="right" vertical="center"/>
    </xf>
    <xf numFmtId="49" fontId="13" fillId="0" borderId="117" xfId="0" applyNumberFormat="1" applyFont="1" applyBorder="1" applyAlignment="1">
      <alignment horizontal="right" vertical="center"/>
    </xf>
    <xf numFmtId="0" fontId="20" fillId="0" borderId="0" xfId="0" applyFont="1" applyFill="1" applyBorder="1" applyAlignment="1">
      <alignment vertical="center"/>
    </xf>
    <xf numFmtId="49" fontId="21" fillId="0" borderId="0" xfId="0" applyNumberFormat="1" applyFont="1" applyBorder="1" applyAlignment="1">
      <alignment vertical="center"/>
    </xf>
    <xf numFmtId="0" fontId="13" fillId="35" borderId="0" xfId="0" applyFont="1" applyFill="1" applyAlignment="1">
      <alignment vertical="center"/>
    </xf>
    <xf numFmtId="0" fontId="23" fillId="35" borderId="0" xfId="0" applyFont="1" applyFill="1" applyAlignment="1">
      <alignment/>
    </xf>
    <xf numFmtId="0" fontId="24" fillId="35" borderId="0" xfId="0" applyFont="1" applyFill="1" applyAlignment="1">
      <alignment/>
    </xf>
    <xf numFmtId="0" fontId="13" fillId="0" borderId="118" xfId="0" applyFont="1" applyFill="1" applyBorder="1" applyAlignment="1">
      <alignment vertical="center" wrapText="1"/>
    </xf>
    <xf numFmtId="0" fontId="13" fillId="0" borderId="119" xfId="0" applyFont="1" applyFill="1" applyBorder="1" applyAlignment="1">
      <alignment vertical="center" wrapText="1"/>
    </xf>
    <xf numFmtId="0" fontId="12" fillId="0" borderId="52"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0" xfId="0" applyNumberFormat="1" applyFont="1" applyBorder="1" applyAlignment="1">
      <alignment vertical="center"/>
    </xf>
    <xf numFmtId="0" fontId="22" fillId="0" borderId="0" xfId="0" applyFont="1" applyBorder="1" applyAlignment="1">
      <alignment vertical="center"/>
    </xf>
    <xf numFmtId="49" fontId="22" fillId="0" borderId="0" xfId="0" applyNumberFormat="1" applyFont="1" applyBorder="1" applyAlignment="1">
      <alignment vertical="center"/>
    </xf>
    <xf numFmtId="0" fontId="13" fillId="0" borderId="120" xfId="0" applyFont="1" applyFill="1" applyBorder="1" applyAlignment="1">
      <alignment vertical="center" wrapText="1"/>
    </xf>
    <xf numFmtId="0" fontId="13" fillId="0" borderId="113" xfId="0" applyFont="1" applyFill="1" applyBorder="1" applyAlignment="1">
      <alignment vertical="top" wrapText="1"/>
    </xf>
    <xf numFmtId="0" fontId="13" fillId="0" borderId="121" xfId="0" applyFont="1" applyFill="1" applyBorder="1" applyAlignment="1">
      <alignment vertical="center" wrapText="1"/>
    </xf>
    <xf numFmtId="0" fontId="13" fillId="0" borderId="122" xfId="0" applyFont="1" applyBorder="1" applyAlignment="1">
      <alignment vertical="center" wrapText="1"/>
    </xf>
    <xf numFmtId="0" fontId="13" fillId="0" borderId="113" xfId="0" applyFont="1" applyFill="1" applyBorder="1" applyAlignment="1">
      <alignment vertical="center" wrapText="1"/>
    </xf>
    <xf numFmtId="0" fontId="13" fillId="0" borderId="123" xfId="0" applyFont="1" applyFill="1" applyBorder="1" applyAlignment="1">
      <alignment vertical="center" wrapText="1"/>
    </xf>
    <xf numFmtId="0" fontId="15" fillId="0" borderId="0" xfId="0" applyFont="1" applyFill="1" applyBorder="1" applyAlignment="1">
      <alignment horizontal="center" vertical="center"/>
    </xf>
    <xf numFmtId="0" fontId="0" fillId="0" borderId="0" xfId="0" applyFont="1" applyAlignment="1">
      <alignment vertical="top" wrapText="1"/>
    </xf>
    <xf numFmtId="192" fontId="13" fillId="0" borderId="48" xfId="42" applyNumberFormat="1" applyFont="1" applyFill="1" applyBorder="1" applyAlignment="1">
      <alignment horizontal="right" vertical="center"/>
    </xf>
    <xf numFmtId="9" fontId="13" fillId="0" borderId="99" xfId="42" applyFont="1" applyFill="1" applyBorder="1" applyAlignment="1">
      <alignment horizontal="center" vertical="center"/>
    </xf>
    <xf numFmtId="0" fontId="0" fillId="0" borderId="0" xfId="0" applyFont="1" applyFill="1" applyAlignment="1">
      <alignment vertical="top" wrapText="1"/>
    </xf>
    <xf numFmtId="0" fontId="13" fillId="33" borderId="30" xfId="0" applyFont="1" applyFill="1" applyBorder="1" applyAlignment="1">
      <alignment vertical="center"/>
    </xf>
    <xf numFmtId="0" fontId="13" fillId="33" borderId="30" xfId="0" applyFont="1" applyFill="1" applyBorder="1" applyAlignment="1">
      <alignment horizontal="center" vertical="center"/>
    </xf>
    <xf numFmtId="0" fontId="13" fillId="33" borderId="124" xfId="0" applyFont="1" applyFill="1" applyBorder="1" applyAlignment="1">
      <alignment vertical="center"/>
    </xf>
    <xf numFmtId="0" fontId="12" fillId="36" borderId="76" xfId="0" applyFont="1" applyFill="1" applyBorder="1" applyAlignment="1" applyProtection="1">
      <alignment vertical="center"/>
      <protection locked="0"/>
    </xf>
    <xf numFmtId="0" fontId="12" fillId="36" borderId="32"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33" xfId="0" applyFont="1" applyFill="1" applyBorder="1" applyAlignment="1">
      <alignment horizontal="justify" vertical="center"/>
    </xf>
    <xf numFmtId="0" fontId="12" fillId="0" borderId="92" xfId="0" applyFont="1" applyFill="1" applyBorder="1" applyAlignment="1">
      <alignment horizontal="justify" vertical="center"/>
    </xf>
    <xf numFmtId="0" fontId="9" fillId="0" borderId="32" xfId="0" applyFont="1" applyFill="1" applyBorder="1" applyAlignment="1">
      <alignment horizontal="center" vertical="center"/>
    </xf>
    <xf numFmtId="0" fontId="9" fillId="0" borderId="53" xfId="0" applyFont="1" applyFill="1" applyBorder="1" applyAlignment="1">
      <alignment horizontal="center" vertical="center"/>
    </xf>
    <xf numFmtId="0" fontId="12" fillId="36" borderId="82" xfId="0" applyFont="1" applyFill="1" applyBorder="1" applyAlignment="1" applyProtection="1">
      <alignment vertical="center"/>
      <protection locked="0"/>
    </xf>
    <xf numFmtId="0" fontId="12" fillId="36" borderId="44" xfId="0" applyFont="1" applyFill="1" applyBorder="1" applyAlignment="1" applyProtection="1">
      <alignment horizontal="center" vertical="center"/>
      <protection locked="0"/>
    </xf>
    <xf numFmtId="0" fontId="9" fillId="36" borderId="34" xfId="0" applyFont="1" applyFill="1" applyBorder="1" applyAlignment="1" applyProtection="1">
      <alignment vertical="center"/>
      <protection locked="0"/>
    </xf>
    <xf numFmtId="0" fontId="13" fillId="36" borderId="31"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vertical="center" wrapText="1"/>
      <protection locked="0"/>
    </xf>
    <xf numFmtId="0" fontId="13" fillId="36" borderId="29" xfId="0" applyFont="1" applyFill="1" applyBorder="1" applyAlignment="1" applyProtection="1">
      <alignment horizontal="center" vertical="center" wrapText="1"/>
      <protection locked="0"/>
    </xf>
    <xf numFmtId="0" fontId="13" fillId="0" borderId="125" xfId="0" applyFont="1" applyFill="1" applyBorder="1" applyAlignment="1" applyProtection="1">
      <alignment horizontal="center" vertical="center" wrapText="1"/>
      <protection locked="0"/>
    </xf>
    <xf numFmtId="0" fontId="13" fillId="0" borderId="110" xfId="0" applyFont="1" applyFill="1" applyBorder="1" applyAlignment="1" applyProtection="1">
      <alignment horizontal="center" vertical="center" wrapText="1"/>
      <protection locked="0"/>
    </xf>
    <xf numFmtId="0" fontId="13" fillId="36" borderId="4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3" fillId="0" borderId="86" xfId="0" applyFont="1" applyFill="1" applyBorder="1" applyAlignment="1" applyProtection="1">
      <alignment horizontal="center" vertical="center" wrapText="1"/>
      <protection locked="0"/>
    </xf>
    <xf numFmtId="0" fontId="13" fillId="36" borderId="69" xfId="0" applyFont="1" applyFill="1" applyBorder="1" applyAlignment="1" applyProtection="1">
      <alignment horizontal="center" vertical="center" wrapText="1"/>
      <protection locked="0"/>
    </xf>
    <xf numFmtId="0" fontId="13" fillId="0" borderId="114" xfId="0" applyFont="1" applyFill="1" applyBorder="1" applyAlignment="1" applyProtection="1">
      <alignment horizontal="center" vertical="center" wrapText="1"/>
      <protection locked="0"/>
    </xf>
    <xf numFmtId="0" fontId="13" fillId="0" borderId="92" xfId="0" applyFont="1" applyFill="1" applyBorder="1" applyAlignment="1" applyProtection="1">
      <alignment horizontal="center" vertical="center" wrapText="1"/>
      <protection locked="0"/>
    </xf>
    <xf numFmtId="0" fontId="13" fillId="36" borderId="46" xfId="0" applyFont="1" applyFill="1" applyBorder="1" applyAlignment="1" applyProtection="1">
      <alignment horizontal="center" vertical="center" wrapText="1"/>
      <protection locked="0"/>
    </xf>
    <xf numFmtId="0" fontId="13" fillId="0" borderId="126" xfId="0" applyFont="1" applyFill="1" applyBorder="1" applyAlignment="1" applyProtection="1">
      <alignment horizontal="center" vertical="center" wrapText="1"/>
      <protection locked="0"/>
    </xf>
    <xf numFmtId="0" fontId="13" fillId="0" borderId="99" xfId="0" applyFont="1" applyFill="1" applyBorder="1" applyAlignment="1" applyProtection="1">
      <alignment horizontal="center" vertical="center" wrapText="1"/>
      <protection locked="0"/>
    </xf>
    <xf numFmtId="0" fontId="13" fillId="36" borderId="37"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119" xfId="0" applyFont="1" applyFill="1" applyBorder="1" applyAlignment="1" applyProtection="1">
      <alignment horizontal="center" vertical="center" wrapText="1"/>
      <protection locked="0"/>
    </xf>
    <xf numFmtId="0" fontId="13" fillId="36" borderId="56"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127" xfId="0" applyFont="1" applyFill="1" applyBorder="1" applyAlignment="1" applyProtection="1">
      <alignment horizontal="center" vertical="center" wrapText="1"/>
      <protection locked="0"/>
    </xf>
    <xf numFmtId="0" fontId="13" fillId="36" borderId="60" xfId="0" applyFont="1" applyFill="1" applyBorder="1" applyAlignment="1" applyProtection="1">
      <alignment horizontal="center" vertical="center" wrapText="1"/>
      <protection locked="0"/>
    </xf>
    <xf numFmtId="0" fontId="13" fillId="0" borderId="128" xfId="0" applyFont="1" applyFill="1" applyBorder="1" applyAlignment="1" applyProtection="1">
      <alignment horizontal="center" vertical="center" wrapText="1"/>
      <protection locked="0"/>
    </xf>
    <xf numFmtId="0" fontId="13" fillId="0" borderId="10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13" fillId="36" borderId="82" xfId="0" applyFont="1" applyFill="1" applyBorder="1" applyAlignment="1" applyProtection="1">
      <alignment horizontal="center" vertical="center" wrapText="1"/>
      <protection locked="0"/>
    </xf>
    <xf numFmtId="0" fontId="13" fillId="0" borderId="129" xfId="0" applyFont="1" applyFill="1" applyBorder="1" applyAlignment="1" applyProtection="1">
      <alignment horizontal="center" vertical="center" wrapText="1"/>
      <protection locked="0"/>
    </xf>
    <xf numFmtId="0" fontId="13" fillId="0" borderId="76" xfId="0" applyFont="1" applyFill="1" applyBorder="1" applyAlignment="1" applyProtection="1">
      <alignment horizontal="center" vertical="center" wrapText="1"/>
      <protection locked="0"/>
    </xf>
    <xf numFmtId="0" fontId="13" fillId="36" borderId="5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52" xfId="0" applyFont="1" applyFill="1" applyBorder="1" applyAlignment="1" applyProtection="1">
      <alignment horizontal="center" vertical="center" wrapText="1"/>
      <protection locked="0"/>
    </xf>
    <xf numFmtId="0" fontId="13" fillId="0" borderId="63" xfId="0" applyFont="1" applyFill="1" applyBorder="1" applyAlignment="1" applyProtection="1">
      <alignment horizontal="center" vertical="center" wrapText="1"/>
      <protection locked="0"/>
    </xf>
    <xf numFmtId="0" fontId="13" fillId="36" borderId="96" xfId="0" applyFont="1" applyFill="1" applyBorder="1" applyAlignment="1" applyProtection="1">
      <alignment horizontal="center" vertical="center" wrapText="1"/>
      <protection locked="0"/>
    </xf>
    <xf numFmtId="0" fontId="13" fillId="0" borderId="130" xfId="0" applyFont="1" applyFill="1" applyBorder="1" applyAlignment="1" applyProtection="1">
      <alignment horizontal="center" vertical="center" wrapText="1"/>
      <protection locked="0"/>
    </xf>
    <xf numFmtId="0" fontId="13" fillId="0" borderId="131" xfId="0" applyFont="1" applyFill="1" applyBorder="1" applyAlignment="1" applyProtection="1">
      <alignment horizontal="center" vertical="center" wrapText="1"/>
      <protection locked="0"/>
    </xf>
    <xf numFmtId="0" fontId="13" fillId="0" borderId="102" xfId="0" applyFont="1" applyFill="1" applyBorder="1" applyAlignment="1" applyProtection="1">
      <alignment horizontal="center" vertical="center" wrapText="1"/>
      <protection locked="0"/>
    </xf>
    <xf numFmtId="0" fontId="13" fillId="36" borderId="97" xfId="0" applyFont="1" applyFill="1" applyBorder="1" applyAlignment="1" applyProtection="1">
      <alignment horizontal="center" vertical="center" wrapText="1"/>
      <protection locked="0"/>
    </xf>
    <xf numFmtId="0" fontId="13" fillId="0" borderId="132" xfId="0" applyFont="1" applyFill="1" applyBorder="1" applyAlignment="1" applyProtection="1">
      <alignment horizontal="center" vertical="center" wrapText="1"/>
      <protection locked="0"/>
    </xf>
    <xf numFmtId="0" fontId="13" fillId="0" borderId="111" xfId="0" applyFont="1" applyFill="1" applyBorder="1" applyAlignment="1" applyProtection="1">
      <alignment horizontal="center" vertical="center" wrapText="1"/>
      <protection locked="0"/>
    </xf>
    <xf numFmtId="0" fontId="13" fillId="36" borderId="133" xfId="0" applyFont="1" applyFill="1" applyBorder="1" applyAlignment="1" applyProtection="1">
      <alignment horizontal="center" vertical="center" wrapText="1"/>
      <protection locked="0"/>
    </xf>
    <xf numFmtId="0" fontId="13" fillId="0" borderId="88" xfId="0" applyFont="1" applyFill="1" applyBorder="1" applyAlignment="1" applyProtection="1">
      <alignment horizontal="center" vertical="center" wrapText="1"/>
      <protection locked="0"/>
    </xf>
    <xf numFmtId="0" fontId="13" fillId="0" borderId="33" xfId="0" applyFont="1" applyFill="1" applyBorder="1" applyAlignment="1">
      <alignment horizontal="center" vertical="center"/>
    </xf>
    <xf numFmtId="0" fontId="13" fillId="36" borderId="43" xfId="0" applyFont="1" applyFill="1" applyBorder="1" applyAlignment="1" applyProtection="1">
      <alignment horizontal="center" vertical="center"/>
      <protection locked="0"/>
    </xf>
    <xf numFmtId="0" fontId="13" fillId="36" borderId="34" xfId="0" applyFont="1" applyFill="1" applyBorder="1" applyAlignment="1" applyProtection="1">
      <alignment horizontal="center" vertical="center"/>
      <protection locked="0"/>
    </xf>
    <xf numFmtId="0" fontId="13" fillId="36" borderId="76" xfId="0" applyFont="1" applyFill="1" applyBorder="1" applyAlignment="1" applyProtection="1">
      <alignment horizontal="center" vertical="center"/>
      <protection locked="0"/>
    </xf>
    <xf numFmtId="0" fontId="13" fillId="33" borderId="134" xfId="0" applyFont="1" applyFill="1" applyBorder="1" applyAlignment="1">
      <alignment vertical="center"/>
    </xf>
    <xf numFmtId="10" fontId="8" fillId="0" borderId="0" xfId="0" applyNumberFormat="1" applyFont="1" applyAlignment="1">
      <alignment vertical="center"/>
    </xf>
    <xf numFmtId="0" fontId="9" fillId="37" borderId="135" xfId="0" applyFont="1" applyFill="1" applyBorder="1" applyAlignment="1" applyProtection="1">
      <alignment vertical="center"/>
      <protection locked="0"/>
    </xf>
    <xf numFmtId="0" fontId="12" fillId="36" borderId="29" xfId="0" applyFont="1" applyFill="1" applyBorder="1" applyAlignment="1" applyProtection="1">
      <alignment vertical="center"/>
      <protection locked="0"/>
    </xf>
    <xf numFmtId="0" fontId="12" fillId="36" borderId="0" xfId="0" applyFont="1" applyFill="1" applyBorder="1" applyAlignment="1" applyProtection="1">
      <alignment vertical="center"/>
      <protection locked="0"/>
    </xf>
    <xf numFmtId="0" fontId="12" fillId="38" borderId="110" xfId="0" applyFont="1" applyFill="1" applyBorder="1" applyAlignment="1" applyProtection="1">
      <alignment vertical="center"/>
      <protection locked="0"/>
    </xf>
    <xf numFmtId="0" fontId="8" fillId="0" borderId="0" xfId="0" applyFont="1" applyAlignment="1">
      <alignment vertical="center" wrapText="1"/>
    </xf>
    <xf numFmtId="0" fontId="13" fillId="38" borderId="86" xfId="0" applyFont="1" applyFill="1" applyBorder="1" applyAlignment="1">
      <alignment horizontal="center" vertical="center"/>
    </xf>
    <xf numFmtId="0" fontId="72" fillId="0" borderId="0" xfId="0" applyFont="1" applyAlignment="1">
      <alignment vertical="center" wrapText="1"/>
    </xf>
    <xf numFmtId="0" fontId="72" fillId="0" borderId="0" xfId="0" applyFont="1" applyAlignment="1">
      <alignment vertical="center"/>
    </xf>
    <xf numFmtId="0" fontId="13" fillId="33" borderId="23" xfId="0" applyFont="1" applyFill="1" applyBorder="1" applyAlignment="1">
      <alignment horizontal="center" vertical="center" textRotation="255" wrapText="1" shrinkToFi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12" fillId="33" borderId="44" xfId="0" applyFont="1" applyFill="1" applyBorder="1" applyAlignment="1">
      <alignment horizontal="center" vertical="center"/>
    </xf>
    <xf numFmtId="0" fontId="12" fillId="33" borderId="86" xfId="0" applyFont="1" applyFill="1" applyBorder="1" applyAlignment="1">
      <alignment horizontal="center" vertical="center"/>
    </xf>
    <xf numFmtId="0" fontId="12" fillId="0" borderId="34"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8" xfId="0" applyFont="1" applyFill="1" applyBorder="1" applyAlignment="1">
      <alignment horizontal="center" vertical="center"/>
    </xf>
    <xf numFmtId="0" fontId="12" fillId="0" borderId="40"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3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38" xfId="0" applyFont="1" applyFill="1" applyBorder="1" applyAlignment="1">
      <alignment vertical="center" wrapText="1"/>
    </xf>
    <xf numFmtId="0" fontId="12" fillId="0" borderId="139" xfId="0" applyFont="1" applyFill="1" applyBorder="1" applyAlignment="1">
      <alignment vertical="center" wrapText="1"/>
    </xf>
    <xf numFmtId="0" fontId="12" fillId="0" borderId="140" xfId="0" applyFont="1" applyFill="1" applyBorder="1" applyAlignment="1">
      <alignment vertical="center" wrapText="1"/>
    </xf>
    <xf numFmtId="0" fontId="12" fillId="33" borderId="37" xfId="0" applyFont="1" applyFill="1" applyBorder="1" applyAlignment="1">
      <alignment horizontal="center" vertical="center" shrinkToFit="1"/>
    </xf>
    <xf numFmtId="0" fontId="12" fillId="33" borderId="40" xfId="0" applyFont="1" applyFill="1" applyBorder="1" applyAlignment="1">
      <alignment horizontal="center" vertical="center" shrinkToFit="1"/>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10" xfId="0" applyFont="1" applyBorder="1" applyAlignment="1">
      <alignment horizontal="center" vertical="center"/>
    </xf>
    <xf numFmtId="0" fontId="11" fillId="0" borderId="82" xfId="0" applyFont="1" applyBorder="1" applyAlignment="1">
      <alignment horizontal="center" vertical="center"/>
    </xf>
    <xf numFmtId="0" fontId="11" fillId="0" borderId="76" xfId="0" applyFont="1" applyBorder="1" applyAlignment="1">
      <alignment horizontal="center" vertical="center"/>
    </xf>
    <xf numFmtId="0" fontId="11" fillId="0" borderId="102" xfId="0" applyFont="1" applyBorder="1" applyAlignment="1">
      <alignment horizontal="center" vertical="center"/>
    </xf>
    <xf numFmtId="0" fontId="12" fillId="33" borderId="51" xfId="0" applyFont="1" applyFill="1" applyBorder="1" applyAlignment="1">
      <alignment horizontal="distributed" vertical="center" wrapText="1"/>
    </xf>
    <xf numFmtId="0" fontId="12" fillId="33" borderId="52" xfId="0" applyFont="1" applyFill="1" applyBorder="1" applyAlignment="1">
      <alignment horizontal="distributed" vertical="center"/>
    </xf>
    <xf numFmtId="0" fontId="12" fillId="33" borderId="141" xfId="0" applyFont="1" applyFill="1" applyBorder="1" applyAlignment="1">
      <alignment horizontal="distributed" vertical="center"/>
    </xf>
    <xf numFmtId="0" fontId="12" fillId="33"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2" xfId="0" applyFont="1" applyFill="1" applyBorder="1" applyAlignment="1">
      <alignment vertical="center" wrapText="1"/>
    </xf>
    <xf numFmtId="0" fontId="12" fillId="0" borderId="143" xfId="0" applyFont="1" applyFill="1" applyBorder="1" applyAlignment="1">
      <alignment vertical="center" wrapText="1"/>
    </xf>
    <xf numFmtId="0" fontId="12" fillId="0" borderId="144" xfId="0" applyFont="1" applyFill="1" applyBorder="1" applyAlignment="1">
      <alignment vertical="center" wrapText="1"/>
    </xf>
    <xf numFmtId="0" fontId="12" fillId="0" borderId="135" xfId="0" applyFont="1" applyFill="1" applyBorder="1" applyAlignment="1">
      <alignment horizontal="center" vertical="center"/>
    </xf>
    <xf numFmtId="0" fontId="12" fillId="0" borderId="5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8" xfId="0" applyFont="1" applyFill="1" applyBorder="1" applyAlignment="1">
      <alignment horizontal="center" vertical="center"/>
    </xf>
    <xf numFmtId="0" fontId="9" fillId="0" borderId="96"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13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02" xfId="0" applyFont="1" applyBorder="1" applyAlignment="1">
      <alignment horizontal="center" vertical="center" wrapText="1"/>
    </xf>
    <xf numFmtId="0" fontId="12" fillId="0" borderId="16"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2" xfId="0" applyFont="1" applyFill="1" applyBorder="1" applyAlignment="1">
      <alignment horizontal="center" vertical="center"/>
    </xf>
    <xf numFmtId="0" fontId="12" fillId="38" borderId="38" xfId="0" applyFont="1" applyFill="1" applyBorder="1" applyAlignment="1" applyProtection="1">
      <alignment horizontal="center" vertical="center" wrapText="1"/>
      <protection locked="0"/>
    </xf>
    <xf numFmtId="0" fontId="12" fillId="38" borderId="40" xfId="0" applyFont="1" applyFill="1" applyBorder="1" applyAlignment="1" applyProtection="1">
      <alignment horizontal="center" vertical="center" wrapText="1"/>
      <protection locked="0"/>
    </xf>
    <xf numFmtId="0" fontId="12" fillId="38" borderId="119" xfId="0" applyFont="1" applyFill="1" applyBorder="1" applyAlignment="1" applyProtection="1">
      <alignment horizontal="center" vertical="center" wrapText="1"/>
      <protection locked="0"/>
    </xf>
    <xf numFmtId="0" fontId="12" fillId="33" borderId="19" xfId="0" applyFont="1" applyFill="1" applyBorder="1" applyAlignment="1">
      <alignment horizontal="center" vertical="center"/>
    </xf>
    <xf numFmtId="0" fontId="12" fillId="0" borderId="17" xfId="0" applyFont="1" applyBorder="1" applyAlignment="1">
      <alignment horizontal="center" vertical="center"/>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12" fillId="36" borderId="29" xfId="0" applyFont="1" applyFill="1" applyBorder="1" applyAlignment="1" applyProtection="1">
      <alignment vertical="center"/>
      <protection locked="0"/>
    </xf>
    <xf numFmtId="0" fontId="12" fillId="36" borderId="0" xfId="0" applyFont="1" applyFill="1" applyBorder="1" applyAlignment="1" applyProtection="1">
      <alignment vertical="center"/>
      <protection locked="0"/>
    </xf>
    <xf numFmtId="0" fontId="12" fillId="38" borderId="110" xfId="0" applyFont="1" applyFill="1" applyBorder="1" applyAlignment="1" applyProtection="1">
      <alignment vertical="center"/>
      <protection locked="0"/>
    </xf>
    <xf numFmtId="0" fontId="12" fillId="36" borderId="76" xfId="0" applyFont="1" applyFill="1" applyBorder="1" applyAlignment="1" applyProtection="1">
      <alignment vertical="center"/>
      <protection locked="0"/>
    </xf>
    <xf numFmtId="0" fontId="12" fillId="38" borderId="102" xfId="0" applyFont="1" applyFill="1" applyBorder="1" applyAlignment="1" applyProtection="1">
      <alignment vertical="center"/>
      <protection locked="0"/>
    </xf>
    <xf numFmtId="0" fontId="12" fillId="36" borderId="34" xfId="0" applyFont="1" applyFill="1" applyBorder="1" applyAlignment="1" applyProtection="1">
      <alignment horizontal="center" vertical="center"/>
      <protection locked="0"/>
    </xf>
    <xf numFmtId="0" fontId="12" fillId="36" borderId="32" xfId="0" applyFont="1" applyFill="1" applyBorder="1" applyAlignment="1" applyProtection="1">
      <alignment horizontal="center" vertical="center"/>
      <protection locked="0"/>
    </xf>
    <xf numFmtId="0" fontId="12" fillId="36" borderId="53" xfId="0" applyFont="1" applyFill="1" applyBorder="1" applyAlignment="1" applyProtection="1">
      <alignment horizontal="center" vertical="center"/>
      <protection locked="0"/>
    </xf>
    <xf numFmtId="0" fontId="12" fillId="33" borderId="135" xfId="0" applyFont="1" applyFill="1" applyBorder="1" applyAlignment="1">
      <alignment horizontal="center" vertical="center"/>
    </xf>
    <xf numFmtId="0" fontId="12" fillId="33" borderId="141" xfId="0" applyFont="1" applyFill="1" applyBorder="1" applyAlignment="1">
      <alignment horizontal="center" vertical="center"/>
    </xf>
    <xf numFmtId="0" fontId="9" fillId="33" borderId="145" xfId="0" applyFont="1" applyFill="1" applyBorder="1" applyAlignment="1">
      <alignment horizontal="center" vertical="center" wrapText="1"/>
    </xf>
    <xf numFmtId="0" fontId="9" fillId="33" borderId="131"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33" xfId="0" applyFont="1" applyFill="1" applyBorder="1" applyAlignment="1">
      <alignment horizontal="center" vertical="center" wrapText="1"/>
    </xf>
    <xf numFmtId="197" fontId="9" fillId="0" borderId="34" xfId="0" applyNumberFormat="1" applyFont="1" applyFill="1" applyBorder="1" applyAlignment="1">
      <alignment horizontal="center" vertical="center"/>
    </xf>
    <xf numFmtId="197" fontId="9" fillId="0" borderId="33" xfId="0" applyNumberFormat="1" applyFont="1" applyFill="1" applyBorder="1" applyAlignment="1">
      <alignment horizontal="center" vertical="center"/>
    </xf>
    <xf numFmtId="0" fontId="9" fillId="36" borderId="34" xfId="0" applyFont="1" applyFill="1" applyBorder="1" applyAlignment="1" applyProtection="1">
      <alignment horizontal="center" vertical="center"/>
      <protection locked="0"/>
    </xf>
    <xf numFmtId="0" fontId="9" fillId="36" borderId="32" xfId="0" applyFont="1" applyFill="1" applyBorder="1" applyAlignment="1" applyProtection="1">
      <alignment horizontal="center" vertical="center"/>
      <protection locked="0"/>
    </xf>
    <xf numFmtId="0" fontId="9" fillId="36" borderId="53"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9" fillId="33" borderId="96"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131" xfId="0" applyFont="1" applyFill="1" applyBorder="1" applyAlignment="1">
      <alignment horizontal="center" vertical="center"/>
    </xf>
    <xf numFmtId="0" fontId="12" fillId="36" borderId="96" xfId="0" applyFont="1" applyFill="1" applyBorder="1" applyAlignment="1" applyProtection="1">
      <alignment vertical="center"/>
      <protection locked="0"/>
    </xf>
    <xf numFmtId="0" fontId="12" fillId="36" borderId="78" xfId="0" applyFont="1" applyFill="1" applyBorder="1" applyAlignment="1" applyProtection="1">
      <alignment vertical="center"/>
      <protection locked="0"/>
    </xf>
    <xf numFmtId="0" fontId="12" fillId="36" borderId="131" xfId="0" applyFont="1" applyFill="1" applyBorder="1" applyAlignment="1" applyProtection="1">
      <alignment vertical="center"/>
      <protection locked="0"/>
    </xf>
    <xf numFmtId="0" fontId="12" fillId="33" borderId="29"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10"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10" xfId="0" applyFont="1" applyFill="1" applyBorder="1" applyAlignment="1">
      <alignment horizontal="center" vertical="center"/>
    </xf>
    <xf numFmtId="0" fontId="12" fillId="36" borderId="43" xfId="0" applyFont="1" applyFill="1" applyBorder="1" applyAlignment="1" applyProtection="1">
      <alignment horizontal="center" vertical="center"/>
      <protection locked="0"/>
    </xf>
    <xf numFmtId="0" fontId="12" fillId="36" borderId="44" xfId="0" applyFont="1" applyFill="1" applyBorder="1" applyAlignment="1" applyProtection="1">
      <alignment horizontal="center" vertical="center"/>
      <protection locked="0"/>
    </xf>
    <xf numFmtId="0" fontId="12" fillId="36" borderId="33" xfId="0" applyFont="1" applyFill="1" applyBorder="1" applyAlignment="1" applyProtection="1">
      <alignment horizontal="center" vertical="center"/>
      <protection locked="0"/>
    </xf>
    <xf numFmtId="0" fontId="12" fillId="33" borderId="3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6" borderId="135"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12" fillId="36" borderId="146" xfId="0" applyFont="1" applyFill="1" applyBorder="1" applyAlignment="1" applyProtection="1">
      <alignment horizontal="center" vertical="center"/>
      <protection locked="0"/>
    </xf>
    <xf numFmtId="0" fontId="9" fillId="33" borderId="32" xfId="0" applyFont="1" applyFill="1" applyBorder="1" applyAlignment="1">
      <alignment horizontal="center" vertical="center"/>
    </xf>
    <xf numFmtId="0" fontId="12" fillId="33" borderId="43" xfId="0" applyFont="1" applyFill="1" applyBorder="1" applyAlignment="1">
      <alignment horizontal="center" vertical="center"/>
    </xf>
    <xf numFmtId="0" fontId="8" fillId="0" borderId="96" xfId="0" applyFont="1" applyBorder="1" applyAlignment="1">
      <alignment horizontal="center" vertical="center"/>
    </xf>
    <xf numFmtId="0" fontId="8" fillId="0" borderId="78" xfId="0" applyFont="1" applyBorder="1" applyAlignment="1">
      <alignment horizontal="center" vertical="center"/>
    </xf>
    <xf numFmtId="0" fontId="8" fillId="0" borderId="131"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110" xfId="0" applyFont="1" applyBorder="1" applyAlignment="1">
      <alignment horizontal="center" vertical="center"/>
    </xf>
    <xf numFmtId="0" fontId="9" fillId="33" borderId="147" xfId="0" applyFont="1" applyFill="1" applyBorder="1" applyAlignment="1">
      <alignment horizontal="center" vertical="center"/>
    </xf>
    <xf numFmtId="0" fontId="9" fillId="33" borderId="135" xfId="0" applyFont="1" applyFill="1" applyBorder="1" applyAlignment="1">
      <alignment horizontal="center" vertical="center"/>
    </xf>
    <xf numFmtId="0" fontId="9" fillId="33" borderId="146" xfId="0" applyFont="1" applyFill="1" applyBorder="1" applyAlignment="1">
      <alignment horizontal="center" vertical="center"/>
    </xf>
    <xf numFmtId="0" fontId="9" fillId="33" borderId="38" xfId="0" applyFont="1" applyFill="1" applyBorder="1" applyAlignment="1">
      <alignment horizontal="center" vertical="center" wrapText="1"/>
    </xf>
    <xf numFmtId="0" fontId="0" fillId="0" borderId="40" xfId="0" applyBorder="1" applyAlignment="1">
      <alignment/>
    </xf>
    <xf numFmtId="0" fontId="0" fillId="0" borderId="39" xfId="0" applyBorder="1" applyAlignment="1">
      <alignment/>
    </xf>
    <xf numFmtId="0" fontId="9" fillId="36" borderId="38" xfId="0" applyFont="1" applyFill="1" applyBorder="1" applyAlignment="1" applyProtection="1">
      <alignment vertical="center" wrapText="1"/>
      <protection locked="0"/>
    </xf>
    <xf numFmtId="0" fontId="9" fillId="36" borderId="40" xfId="0" applyFont="1" applyFill="1" applyBorder="1" applyAlignment="1" applyProtection="1">
      <alignment vertical="center" wrapText="1"/>
      <protection locked="0"/>
    </xf>
    <xf numFmtId="0" fontId="9" fillId="36" borderId="119" xfId="0" applyFont="1" applyFill="1" applyBorder="1" applyAlignment="1" applyProtection="1">
      <alignment vertical="center" wrapText="1"/>
      <protection locked="0"/>
    </xf>
    <xf numFmtId="0" fontId="12" fillId="0" borderId="38"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119" xfId="0" applyFont="1" applyFill="1" applyBorder="1" applyAlignment="1" applyProtection="1">
      <alignment horizontal="center" vertical="center"/>
      <protection locked="0"/>
    </xf>
    <xf numFmtId="0" fontId="9" fillId="33" borderId="34"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71" xfId="0" applyFont="1" applyFill="1" applyBorder="1" applyAlignment="1">
      <alignment horizontal="center" vertical="center"/>
    </xf>
    <xf numFmtId="0" fontId="9" fillId="33" borderId="70" xfId="0" applyFont="1" applyFill="1" applyBorder="1" applyAlignment="1">
      <alignment horizontal="center" vertical="center"/>
    </xf>
    <xf numFmtId="0" fontId="9" fillId="33" borderId="71" xfId="0" applyFont="1" applyFill="1" applyBorder="1" applyAlignment="1">
      <alignment horizontal="center" vertical="center" wrapText="1"/>
    </xf>
    <xf numFmtId="0" fontId="12" fillId="33" borderId="96" xfId="0" applyFont="1" applyFill="1" applyBorder="1" applyAlignment="1">
      <alignment horizontal="center" vertical="center" textRotation="255"/>
    </xf>
    <xf numFmtId="0" fontId="12" fillId="33" borderId="78" xfId="0" applyFont="1" applyFill="1" applyBorder="1" applyAlignment="1">
      <alignment horizontal="center" vertical="center" textRotation="255"/>
    </xf>
    <xf numFmtId="0" fontId="12" fillId="33" borderId="29" xfId="0" applyFont="1" applyFill="1" applyBorder="1" applyAlignment="1">
      <alignment horizontal="center" vertical="center" textRotation="255"/>
    </xf>
    <xf numFmtId="0" fontId="12" fillId="33" borderId="0" xfId="0" applyFont="1" applyFill="1" applyBorder="1" applyAlignment="1">
      <alignment horizontal="center" vertical="center" textRotation="255"/>
    </xf>
    <xf numFmtId="0" fontId="12" fillId="33" borderId="82" xfId="0" applyFont="1" applyFill="1" applyBorder="1" applyAlignment="1">
      <alignment horizontal="center" vertical="center" textRotation="255"/>
    </xf>
    <xf numFmtId="0" fontId="12" fillId="33" borderId="76" xfId="0" applyFont="1" applyFill="1" applyBorder="1" applyAlignment="1">
      <alignment horizontal="center" vertical="center" textRotation="255"/>
    </xf>
    <xf numFmtId="0" fontId="9" fillId="33" borderId="78" xfId="0" applyFont="1" applyFill="1" applyBorder="1" applyAlignment="1">
      <alignment horizontal="center" vertical="center" wrapText="1"/>
    </xf>
    <xf numFmtId="0" fontId="9" fillId="33" borderId="135"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6" borderId="34" xfId="0" applyFont="1" applyFill="1" applyBorder="1" applyAlignment="1" applyProtection="1">
      <alignment vertical="center"/>
      <protection locked="0"/>
    </xf>
    <xf numFmtId="0" fontId="9" fillId="36" borderId="32" xfId="0" applyFont="1" applyFill="1" applyBorder="1" applyAlignment="1" applyProtection="1">
      <alignment vertical="center"/>
      <protection locked="0"/>
    </xf>
    <xf numFmtId="0" fontId="9" fillId="36" borderId="53" xfId="0" applyFont="1" applyFill="1" applyBorder="1" applyAlignment="1" applyProtection="1">
      <alignment vertical="center"/>
      <protection locked="0"/>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146" xfId="0" applyFont="1" applyFill="1" applyBorder="1" applyAlignment="1">
      <alignment horizontal="center" vertical="center"/>
    </xf>
    <xf numFmtId="0" fontId="12" fillId="36" borderId="71" xfId="0" applyFont="1" applyFill="1" applyBorder="1" applyAlignment="1" applyProtection="1">
      <alignment horizontal="center" vertical="center"/>
      <protection locked="0"/>
    </xf>
    <xf numFmtId="0" fontId="12" fillId="36" borderId="72" xfId="0" applyFont="1" applyFill="1" applyBorder="1" applyAlignment="1" applyProtection="1">
      <alignment horizontal="center" vertical="center"/>
      <protection locked="0"/>
    </xf>
    <xf numFmtId="0" fontId="9" fillId="33" borderId="147" xfId="0" applyFont="1" applyFill="1" applyBorder="1" applyAlignment="1">
      <alignment horizontal="center" vertical="center" wrapText="1"/>
    </xf>
    <xf numFmtId="0" fontId="12" fillId="33" borderId="69" xfId="0" applyFont="1" applyFill="1" applyBorder="1" applyAlignment="1">
      <alignment horizontal="center" vertical="center"/>
    </xf>
    <xf numFmtId="0" fontId="12" fillId="33" borderId="120" xfId="0" applyFont="1" applyFill="1" applyBorder="1" applyAlignment="1">
      <alignment horizontal="center" vertical="center"/>
    </xf>
    <xf numFmtId="0" fontId="9" fillId="33" borderId="32"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12" fillId="0" borderId="71" xfId="0" applyFont="1" applyFill="1" applyBorder="1" applyAlignment="1">
      <alignment horizontal="center" vertical="center"/>
    </xf>
    <xf numFmtId="0" fontId="12" fillId="0" borderId="72" xfId="0"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9" fillId="33" borderId="43" xfId="0" applyFont="1" applyFill="1" applyBorder="1" applyAlignment="1">
      <alignment horizontal="center" vertical="center" wrapText="1"/>
    </xf>
    <xf numFmtId="0" fontId="12" fillId="38" borderId="71" xfId="0" applyFont="1" applyFill="1" applyBorder="1" applyAlignment="1" applyProtection="1">
      <alignment vertical="center"/>
      <protection locked="0"/>
    </xf>
    <xf numFmtId="0" fontId="12" fillId="38" borderId="72" xfId="0" applyFont="1" applyFill="1" applyBorder="1" applyAlignment="1" applyProtection="1">
      <alignment vertical="center"/>
      <protection locked="0"/>
    </xf>
    <xf numFmtId="0" fontId="12" fillId="38" borderId="92" xfId="0" applyFont="1" applyFill="1" applyBorder="1" applyAlignment="1" applyProtection="1">
      <alignment vertical="center"/>
      <protection locked="0"/>
    </xf>
    <xf numFmtId="0" fontId="12" fillId="38" borderId="30" xfId="0" applyFont="1" applyFill="1" applyBorder="1" applyAlignment="1" applyProtection="1">
      <alignment vertical="center"/>
      <protection locked="0"/>
    </xf>
    <xf numFmtId="0" fontId="12" fillId="38" borderId="0" xfId="0" applyFont="1" applyFill="1" applyBorder="1" applyAlignment="1" applyProtection="1">
      <alignment vertical="center"/>
      <protection locked="0"/>
    </xf>
    <xf numFmtId="0" fontId="12" fillId="38" borderId="124" xfId="0" applyFont="1" applyFill="1" applyBorder="1" applyAlignment="1" applyProtection="1">
      <alignment vertical="center"/>
      <protection locked="0"/>
    </xf>
    <xf numFmtId="0" fontId="12" fillId="38" borderId="76" xfId="0" applyFont="1" applyFill="1" applyBorder="1" applyAlignment="1" applyProtection="1">
      <alignment vertical="center"/>
      <protection locked="0"/>
    </xf>
    <xf numFmtId="0" fontId="9" fillId="0" borderId="0" xfId="0" applyFont="1" applyFill="1" applyAlignment="1">
      <alignment vertical="center" wrapText="1"/>
    </xf>
    <xf numFmtId="0" fontId="12" fillId="33" borderId="147" xfId="0" applyFont="1" applyFill="1" applyBorder="1" applyAlignment="1">
      <alignment horizontal="center" vertical="center"/>
    </xf>
    <xf numFmtId="0" fontId="12" fillId="33" borderId="148" xfId="0" applyFont="1" applyFill="1" applyBorder="1" applyAlignment="1">
      <alignment horizontal="center" vertical="center"/>
    </xf>
    <xf numFmtId="0" fontId="12" fillId="36" borderId="70" xfId="0" applyFont="1" applyFill="1" applyBorder="1" applyAlignment="1" applyProtection="1">
      <alignment vertical="center"/>
      <protection locked="0"/>
    </xf>
    <xf numFmtId="0" fontId="12" fillId="36" borderId="120" xfId="0" applyFont="1" applyFill="1" applyBorder="1" applyAlignment="1" applyProtection="1">
      <alignment vertical="center"/>
      <protection locked="0"/>
    </xf>
    <xf numFmtId="0" fontId="12" fillId="36" borderId="148" xfId="0" applyFont="1" applyFill="1" applyBorder="1" applyAlignment="1" applyProtection="1">
      <alignment vertical="center"/>
      <protection locked="0"/>
    </xf>
    <xf numFmtId="0" fontId="12" fillId="33" borderId="37" xfId="0" applyFont="1" applyFill="1" applyBorder="1" applyAlignment="1">
      <alignment horizontal="center" vertical="center"/>
    </xf>
    <xf numFmtId="0" fontId="12" fillId="33" borderId="4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27" xfId="0" applyFont="1" applyFill="1" applyBorder="1" applyAlignment="1">
      <alignment horizontal="center" vertical="center"/>
    </xf>
    <xf numFmtId="0" fontId="13" fillId="0" borderId="52" xfId="0" applyFont="1" applyFill="1" applyBorder="1" applyAlignment="1">
      <alignment vertical="center" wrapText="1"/>
    </xf>
    <xf numFmtId="0" fontId="13" fillId="0" borderId="141" xfId="0" applyFont="1" applyFill="1" applyBorder="1" applyAlignment="1">
      <alignment vertical="center" wrapText="1"/>
    </xf>
    <xf numFmtId="0" fontId="15" fillId="0" borderId="32" xfId="0" applyFont="1" applyFill="1" applyBorder="1" applyAlignment="1">
      <alignment vertical="center" wrapText="1"/>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33" borderId="149" xfId="0" applyFont="1" applyFill="1" applyBorder="1" applyAlignment="1">
      <alignment horizontal="center" vertical="center" textRotation="255"/>
    </xf>
    <xf numFmtId="0" fontId="13" fillId="33" borderId="36" xfId="0" applyFont="1" applyFill="1" applyBorder="1" applyAlignment="1">
      <alignment horizontal="center" vertical="center" textRotation="255"/>
    </xf>
    <xf numFmtId="0" fontId="13" fillId="0" borderId="44" xfId="0" applyFont="1" applyFill="1" applyBorder="1" applyAlignment="1">
      <alignment vertical="center" wrapText="1"/>
    </xf>
    <xf numFmtId="0" fontId="13" fillId="0" borderId="86" xfId="0" applyFont="1" applyFill="1" applyBorder="1" applyAlignment="1">
      <alignment vertical="center" wrapText="1"/>
    </xf>
    <xf numFmtId="0" fontId="13" fillId="0" borderId="72" xfId="0" applyFont="1" applyFill="1" applyBorder="1" applyAlignment="1">
      <alignment vertical="center" wrapText="1"/>
    </xf>
    <xf numFmtId="0" fontId="13" fillId="0" borderId="92" xfId="0" applyFont="1" applyFill="1" applyBorder="1" applyAlignment="1">
      <alignment vertical="center" wrapText="1"/>
    </xf>
    <xf numFmtId="0" fontId="13" fillId="33" borderId="150" xfId="0" applyFont="1" applyFill="1" applyBorder="1" applyAlignment="1">
      <alignment horizontal="center" vertical="center" textRotation="255"/>
    </xf>
    <xf numFmtId="0" fontId="13" fillId="33" borderId="151" xfId="0" applyFont="1" applyFill="1" applyBorder="1" applyAlignment="1">
      <alignment horizontal="center" vertical="center" textRotation="255"/>
    </xf>
    <xf numFmtId="0" fontId="13" fillId="33" borderId="149" xfId="0" applyFont="1" applyFill="1" applyBorder="1" applyAlignment="1">
      <alignment vertical="center" textRotation="255"/>
    </xf>
    <xf numFmtId="0" fontId="13" fillId="33" borderId="150" xfId="0" applyFont="1" applyFill="1" applyBorder="1" applyAlignment="1">
      <alignment vertical="center" textRotation="255"/>
    </xf>
    <xf numFmtId="0" fontId="13" fillId="33" borderId="36" xfId="0" applyFont="1" applyFill="1" applyBorder="1" applyAlignment="1">
      <alignment vertical="center" textRotation="255"/>
    </xf>
    <xf numFmtId="0" fontId="13" fillId="0" borderId="63" xfId="0" applyFont="1" applyFill="1" applyBorder="1" applyAlignment="1">
      <alignment vertical="center" wrapText="1"/>
    </xf>
    <xf numFmtId="0" fontId="13" fillId="0" borderId="109" xfId="0" applyFont="1" applyFill="1" applyBorder="1" applyAlignment="1">
      <alignment vertical="center" wrapText="1"/>
    </xf>
    <xf numFmtId="0" fontId="13" fillId="0" borderId="49" xfId="0" applyFont="1" applyFill="1" applyBorder="1" applyAlignment="1">
      <alignment vertical="center" wrapText="1"/>
    </xf>
    <xf numFmtId="0" fontId="13" fillId="0" borderId="99" xfId="0" applyFont="1" applyFill="1" applyBorder="1" applyAlignment="1">
      <alignment vertical="center" wrapText="1"/>
    </xf>
    <xf numFmtId="0" fontId="13" fillId="0" borderId="40" xfId="0" applyFont="1" applyFill="1" applyBorder="1" applyAlignment="1">
      <alignment vertical="center" wrapText="1"/>
    </xf>
    <xf numFmtId="0" fontId="13" fillId="0" borderId="119" xfId="0" applyFont="1" applyFill="1" applyBorder="1" applyAlignment="1">
      <alignment vertical="center" wrapText="1"/>
    </xf>
    <xf numFmtId="0" fontId="13" fillId="0" borderId="17" xfId="0" applyFont="1" applyFill="1" applyBorder="1" applyAlignment="1">
      <alignment vertical="center" wrapText="1"/>
    </xf>
    <xf numFmtId="0" fontId="13" fillId="0" borderId="127" xfId="0" applyFont="1" applyFill="1" applyBorder="1" applyAlignment="1">
      <alignment vertical="center" wrapText="1"/>
    </xf>
    <xf numFmtId="0" fontId="13" fillId="0" borderId="66" xfId="0" applyFont="1" applyFill="1" applyBorder="1" applyAlignment="1">
      <alignment horizontal="center" vertical="center" wrapText="1"/>
    </xf>
    <xf numFmtId="0" fontId="13" fillId="0" borderId="87" xfId="0" applyFont="1" applyFill="1" applyBorder="1" applyAlignment="1">
      <alignment vertical="center" wrapText="1"/>
    </xf>
    <xf numFmtId="0" fontId="13" fillId="0" borderId="89" xfId="0" applyFont="1" applyFill="1" applyBorder="1" applyAlignment="1">
      <alignment vertical="center" wrapText="1"/>
    </xf>
    <xf numFmtId="0" fontId="13" fillId="0" borderId="118" xfId="0" applyFont="1" applyFill="1" applyBorder="1" applyAlignment="1">
      <alignment vertical="center" wrapText="1"/>
    </xf>
    <xf numFmtId="0" fontId="13" fillId="0" borderId="94" xfId="0" applyFont="1" applyFill="1" applyBorder="1" applyAlignment="1">
      <alignment vertical="center" wrapText="1"/>
    </xf>
    <xf numFmtId="0" fontId="13" fillId="33" borderId="65" xfId="0" applyFont="1" applyFill="1" applyBorder="1" applyAlignment="1">
      <alignment horizontal="center" vertical="center" wrapText="1"/>
    </xf>
    <xf numFmtId="0" fontId="13" fillId="0" borderId="76" xfId="0" applyFont="1" applyFill="1" applyBorder="1" applyAlignment="1">
      <alignment vertical="center" wrapText="1"/>
    </xf>
    <xf numFmtId="0" fontId="13" fillId="0" borderId="102" xfId="0" applyFont="1" applyFill="1" applyBorder="1" applyAlignment="1">
      <alignment vertical="center" wrapText="1"/>
    </xf>
    <xf numFmtId="0" fontId="13" fillId="0" borderId="68" xfId="0" applyFont="1" applyFill="1" applyBorder="1" applyAlignment="1">
      <alignment horizontal="center" vertical="center" wrapText="1"/>
    </xf>
    <xf numFmtId="0" fontId="13" fillId="33" borderId="152" xfId="0" applyFont="1" applyFill="1" applyBorder="1" applyAlignment="1">
      <alignment horizontal="center" vertical="center" textRotation="255"/>
    </xf>
    <xf numFmtId="0" fontId="13" fillId="33" borderId="21" xfId="0" applyFont="1" applyFill="1" applyBorder="1" applyAlignment="1">
      <alignment vertical="center" wrapText="1"/>
    </xf>
    <xf numFmtId="0" fontId="13" fillId="33" borderId="23" xfId="0" applyFont="1" applyFill="1" applyBorder="1" applyAlignment="1">
      <alignment vertical="center" wrapText="1"/>
    </xf>
    <xf numFmtId="0" fontId="13" fillId="36" borderId="22" xfId="0" applyFont="1" applyFill="1" applyBorder="1" applyAlignment="1" applyProtection="1">
      <alignment horizontal="center" vertical="center"/>
      <protection locked="0"/>
    </xf>
    <xf numFmtId="0" fontId="13" fillId="36" borderId="24" xfId="0" applyFont="1" applyFill="1" applyBorder="1" applyAlignment="1" applyProtection="1">
      <alignment horizontal="center" vertical="center"/>
      <protection locked="0"/>
    </xf>
    <xf numFmtId="0" fontId="13" fillId="0" borderId="109"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51" xfId="0" applyFont="1" applyFill="1" applyBorder="1" applyAlignment="1">
      <alignment vertical="center" textRotation="255"/>
    </xf>
    <xf numFmtId="0" fontId="13" fillId="33" borderId="21"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149" xfId="0" applyFont="1" applyFill="1" applyBorder="1" applyAlignment="1">
      <alignment horizontal="center" vertical="center" textRotation="255" wrapText="1"/>
    </xf>
    <xf numFmtId="0" fontId="13" fillId="33" borderId="150" xfId="0" applyFont="1" applyFill="1" applyBorder="1" applyAlignment="1">
      <alignment horizontal="center" vertical="center" textRotation="255" wrapText="1"/>
    </xf>
    <xf numFmtId="0" fontId="13" fillId="33" borderId="151" xfId="0" applyFont="1" applyFill="1" applyBorder="1" applyAlignment="1">
      <alignment horizontal="center" vertical="center" textRotation="255" wrapText="1"/>
    </xf>
    <xf numFmtId="0" fontId="13" fillId="0" borderId="56" xfId="0" applyFont="1" applyFill="1" applyBorder="1" applyAlignment="1">
      <alignment horizontal="center" vertical="center" wrapText="1"/>
    </xf>
    <xf numFmtId="0" fontId="13" fillId="0" borderId="127"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109" xfId="0" applyFont="1" applyFill="1" applyBorder="1" applyAlignment="1">
      <alignment horizontal="center" vertical="center" wrapText="1"/>
    </xf>
    <xf numFmtId="0" fontId="13" fillId="0" borderId="78" xfId="0" applyFont="1" applyFill="1" applyBorder="1" applyAlignment="1">
      <alignment vertical="center" wrapText="1"/>
    </xf>
    <xf numFmtId="0" fontId="13" fillId="0" borderId="131" xfId="0" applyFont="1" applyFill="1" applyBorder="1" applyAlignment="1">
      <alignment vertical="center" wrapText="1"/>
    </xf>
    <xf numFmtId="0" fontId="13" fillId="0" borderId="145" xfId="0" applyFont="1" applyFill="1" applyBorder="1" applyAlignment="1" applyProtection="1">
      <alignment horizontal="center" vertical="center"/>
      <protection locked="0"/>
    </xf>
    <xf numFmtId="0" fontId="13" fillId="0" borderId="78" xfId="0" applyFont="1" applyFill="1" applyBorder="1" applyAlignment="1" applyProtection="1">
      <alignment horizontal="center" vertical="center"/>
      <protection locked="0"/>
    </xf>
    <xf numFmtId="0" fontId="13" fillId="0" borderId="135" xfId="0"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38" borderId="0" xfId="0" applyFont="1" applyFill="1" applyAlignment="1" applyProtection="1">
      <alignment vertical="top" wrapText="1"/>
      <protection locked="0"/>
    </xf>
    <xf numFmtId="0" fontId="0" fillId="36"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13" fillId="33" borderId="153" xfId="0" applyFont="1" applyFill="1" applyBorder="1" applyAlignment="1">
      <alignment horizontal="center" vertical="center" wrapText="1"/>
    </xf>
    <xf numFmtId="0" fontId="13" fillId="33" borderId="121" xfId="0" applyFont="1" applyFill="1" applyBorder="1" applyAlignment="1">
      <alignment horizontal="center" vertical="center" wrapText="1"/>
    </xf>
    <xf numFmtId="0" fontId="13" fillId="33" borderId="154"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15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6" borderId="96" xfId="0" applyFont="1" applyFill="1" applyBorder="1" applyAlignment="1" applyProtection="1">
      <alignment horizontal="center" vertical="center" wrapText="1"/>
      <protection locked="0"/>
    </xf>
    <xf numFmtId="0" fontId="13" fillId="36" borderId="29" xfId="0" applyFont="1" applyFill="1" applyBorder="1" applyAlignment="1" applyProtection="1">
      <alignment horizontal="center" vertical="center" wrapText="1"/>
      <protection locked="0"/>
    </xf>
    <xf numFmtId="0" fontId="13" fillId="36" borderId="97" xfId="0" applyFont="1" applyFill="1" applyBorder="1" applyAlignment="1" applyProtection="1">
      <alignment horizontal="center" vertical="center" wrapText="1"/>
      <protection locked="0"/>
    </xf>
    <xf numFmtId="0" fontId="13" fillId="33" borderId="156" xfId="0" applyFont="1" applyFill="1" applyBorder="1" applyAlignment="1">
      <alignment horizontal="center" vertical="center"/>
    </xf>
    <xf numFmtId="0" fontId="13" fillId="33" borderId="157" xfId="0" applyFont="1" applyFill="1" applyBorder="1" applyAlignment="1">
      <alignment horizontal="center" vertical="center"/>
    </xf>
    <xf numFmtId="0" fontId="13" fillId="33" borderId="124"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158" xfId="0" applyFont="1" applyFill="1" applyBorder="1" applyAlignment="1">
      <alignment horizontal="center" vertical="center" textRotation="255"/>
    </xf>
    <xf numFmtId="0" fontId="13" fillId="33" borderId="159" xfId="0" applyFont="1" applyFill="1" applyBorder="1" applyAlignment="1">
      <alignment horizontal="center" vertical="center" textRotation="255"/>
    </xf>
    <xf numFmtId="0" fontId="13" fillId="33" borderId="160" xfId="0" applyFont="1" applyFill="1" applyBorder="1" applyAlignment="1">
      <alignment horizontal="center" vertical="center" textRotation="255"/>
    </xf>
    <xf numFmtId="0" fontId="13" fillId="33" borderId="161" xfId="0" applyFont="1" applyFill="1" applyBorder="1" applyAlignment="1">
      <alignment horizontal="center" vertical="center"/>
    </xf>
    <xf numFmtId="0" fontId="13" fillId="33" borderId="103" xfId="0" applyFont="1" applyFill="1" applyBorder="1" applyAlignment="1">
      <alignment horizontal="center" vertical="center"/>
    </xf>
    <xf numFmtId="0" fontId="13" fillId="0" borderId="69" xfId="0"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0" fontId="13" fillId="0" borderId="70"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120" xfId="0" applyFont="1" applyFill="1" applyBorder="1" applyAlignment="1" applyProtection="1">
      <alignment horizontal="center" vertical="center" wrapText="1"/>
      <protection locked="0"/>
    </xf>
    <xf numFmtId="0" fontId="13" fillId="0" borderId="96"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vertical="center"/>
      <protection locked="0"/>
    </xf>
    <xf numFmtId="0" fontId="13" fillId="33" borderId="162" xfId="0" applyFont="1" applyFill="1" applyBorder="1" applyAlignment="1">
      <alignment horizontal="center" vertical="center" wrapText="1"/>
    </xf>
    <xf numFmtId="0" fontId="13" fillId="33" borderId="163" xfId="0" applyFont="1" applyFill="1" applyBorder="1" applyAlignment="1">
      <alignment horizontal="center" vertical="center" wrapText="1"/>
    </xf>
    <xf numFmtId="0" fontId="13" fillId="33" borderId="164"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20" xfId="0" applyFont="1" applyFill="1" applyBorder="1" applyAlignment="1">
      <alignment horizontal="center" vertical="center" wrapText="1"/>
    </xf>
    <xf numFmtId="0" fontId="13" fillId="33" borderId="15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0" borderId="71"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78" xfId="0" applyFont="1" applyFill="1" applyBorder="1" applyAlignment="1">
      <alignment horizontal="center" vertical="center"/>
    </xf>
    <xf numFmtId="0" fontId="13" fillId="0" borderId="52" xfId="0" applyFont="1" applyFill="1" applyBorder="1" applyAlignment="1">
      <alignment horizontal="center" vertical="center"/>
    </xf>
    <xf numFmtId="0" fontId="13" fillId="33" borderId="165" xfId="0" applyFont="1" applyFill="1" applyBorder="1" applyAlignment="1">
      <alignment horizontal="center" vertical="center" textRotation="255"/>
    </xf>
    <xf numFmtId="0" fontId="13" fillId="0" borderId="97" xfId="0" applyFont="1" applyFill="1" applyBorder="1" applyAlignment="1" applyProtection="1">
      <alignment horizontal="center" vertical="center" wrapText="1"/>
      <protection locked="0"/>
    </xf>
    <xf numFmtId="0" fontId="13" fillId="0" borderId="105" xfId="0" applyFont="1" applyFill="1" applyBorder="1" applyAlignment="1" applyProtection="1">
      <alignment horizontal="center" vertical="center" wrapText="1"/>
      <protection locked="0"/>
    </xf>
    <xf numFmtId="0" fontId="13" fillId="0" borderId="166" xfId="0" applyFont="1" applyFill="1" applyBorder="1" applyAlignment="1" applyProtection="1">
      <alignment horizontal="center" vertical="center" wrapText="1"/>
      <protection locked="0"/>
    </xf>
    <xf numFmtId="0" fontId="13" fillId="0" borderId="134" xfId="0" applyFont="1" applyFill="1" applyBorder="1" applyAlignment="1" applyProtection="1">
      <alignment horizontal="center" vertical="center" wrapText="1"/>
      <protection locked="0"/>
    </xf>
    <xf numFmtId="0" fontId="13" fillId="0" borderId="147" xfId="0" applyFont="1" applyFill="1" applyBorder="1" applyAlignment="1">
      <alignment horizontal="center" vertical="center"/>
    </xf>
    <xf numFmtId="0" fontId="13" fillId="0" borderId="146" xfId="0" applyFont="1" applyFill="1" applyBorder="1" applyAlignment="1">
      <alignment horizontal="center" vertical="center"/>
    </xf>
    <xf numFmtId="0" fontId="13" fillId="0" borderId="167" xfId="0" applyFont="1" applyFill="1" applyBorder="1" applyAlignment="1" applyProtection="1">
      <alignment horizontal="center" vertical="center"/>
      <protection locked="0"/>
    </xf>
    <xf numFmtId="0" fontId="13" fillId="0" borderId="87" xfId="0" applyFont="1" applyFill="1" applyBorder="1" applyAlignment="1" applyProtection="1">
      <alignment horizontal="center" vertical="center"/>
      <protection locked="0"/>
    </xf>
    <xf numFmtId="0" fontId="13" fillId="0" borderId="122" xfId="0" applyFont="1" applyFill="1" applyBorder="1" applyAlignment="1" applyProtection="1">
      <alignment horizontal="center" vertical="center"/>
      <protection locked="0"/>
    </xf>
    <xf numFmtId="0" fontId="13" fillId="0" borderId="71" xfId="0" applyFont="1" applyFill="1" applyBorder="1" applyAlignment="1" applyProtection="1">
      <alignment vertical="center" wrapText="1"/>
      <protection locked="0"/>
    </xf>
    <xf numFmtId="0" fontId="13" fillId="0" borderId="92" xfId="0" applyFont="1" applyFill="1" applyBorder="1" applyAlignment="1" applyProtection="1">
      <alignment vertical="center" wrapText="1"/>
      <protection locked="0"/>
    </xf>
    <xf numFmtId="0" fontId="13" fillId="0" borderId="30" xfId="0" applyFont="1" applyFill="1" applyBorder="1" applyAlignment="1" applyProtection="1">
      <alignment vertical="center" wrapText="1"/>
      <protection locked="0"/>
    </xf>
    <xf numFmtId="0" fontId="13" fillId="0" borderId="110" xfId="0" applyFont="1" applyFill="1" applyBorder="1" applyAlignment="1" applyProtection="1">
      <alignment vertical="center" wrapText="1"/>
      <protection locked="0"/>
    </xf>
    <xf numFmtId="0" fontId="13" fillId="0" borderId="134" xfId="0" applyFont="1" applyFill="1" applyBorder="1" applyAlignment="1" applyProtection="1">
      <alignment vertical="center" wrapText="1"/>
      <protection locked="0"/>
    </xf>
    <xf numFmtId="0" fontId="13" fillId="0" borderId="111" xfId="0" applyFont="1" applyFill="1" applyBorder="1" applyAlignment="1" applyProtection="1">
      <alignment vertical="center" wrapText="1"/>
      <protection locked="0"/>
    </xf>
    <xf numFmtId="0" fontId="13" fillId="0" borderId="145" xfId="0" applyFont="1" applyFill="1" applyBorder="1" applyAlignment="1">
      <alignment horizontal="right" vertical="center"/>
    </xf>
    <xf numFmtId="0" fontId="13" fillId="0" borderId="135" xfId="0" applyFont="1" applyFill="1" applyBorder="1" applyAlignment="1">
      <alignment horizontal="right" vertical="center"/>
    </xf>
    <xf numFmtId="0" fontId="13" fillId="0" borderId="131" xfId="0" applyFont="1" applyFill="1" applyBorder="1" applyAlignment="1">
      <alignment horizontal="center" vertical="center"/>
    </xf>
    <xf numFmtId="0" fontId="13" fillId="0" borderId="141" xfId="0" applyFont="1" applyFill="1" applyBorder="1" applyAlignment="1">
      <alignment horizontal="center" vertical="center"/>
    </xf>
    <xf numFmtId="0" fontId="13" fillId="0" borderId="167" xfId="0" applyFont="1" applyFill="1" applyBorder="1" applyAlignment="1" applyProtection="1">
      <alignment horizontal="center" vertical="center" wrapText="1"/>
      <protection locked="0"/>
    </xf>
    <xf numFmtId="0" fontId="13" fillId="0" borderId="94" xfId="0" applyFont="1" applyFill="1" applyBorder="1" applyAlignment="1" applyProtection="1">
      <alignment horizontal="center" vertical="center"/>
      <protection locked="0"/>
    </xf>
    <xf numFmtId="0" fontId="13" fillId="0" borderId="124" xfId="0" applyFont="1" applyFill="1" applyBorder="1" applyAlignment="1" applyProtection="1">
      <alignment vertical="center" wrapText="1"/>
      <protection locked="0"/>
    </xf>
    <xf numFmtId="0" fontId="13" fillId="0" borderId="102" xfId="0" applyFont="1" applyFill="1" applyBorder="1" applyAlignment="1" applyProtection="1">
      <alignment vertical="center" wrapText="1"/>
      <protection locked="0"/>
    </xf>
    <xf numFmtId="0" fontId="13" fillId="36" borderId="76" xfId="0" applyFont="1" applyFill="1" applyBorder="1" applyAlignment="1" applyProtection="1">
      <alignment vertical="center"/>
      <protection locked="0"/>
    </xf>
    <xf numFmtId="0" fontId="0" fillId="0" borderId="76" xfId="0" applyFont="1" applyBorder="1" applyAlignment="1" applyProtection="1">
      <alignment vertical="center"/>
      <protection locked="0"/>
    </xf>
    <xf numFmtId="0" fontId="13" fillId="33" borderId="168" xfId="0" applyFont="1" applyFill="1" applyBorder="1" applyAlignment="1">
      <alignment horizontal="center" vertical="center"/>
    </xf>
    <xf numFmtId="0" fontId="13" fillId="33" borderId="169" xfId="0" applyFont="1" applyFill="1" applyBorder="1" applyAlignment="1">
      <alignment horizontal="center" vertical="center"/>
    </xf>
    <xf numFmtId="0" fontId="13" fillId="33" borderId="170" xfId="0" applyFont="1" applyFill="1" applyBorder="1" applyAlignment="1">
      <alignment horizontal="center" vertical="center"/>
    </xf>
    <xf numFmtId="0" fontId="13" fillId="33" borderId="171" xfId="0" applyFont="1" applyFill="1" applyBorder="1" applyAlignment="1">
      <alignment horizontal="center" vertical="center"/>
    </xf>
    <xf numFmtId="0" fontId="13" fillId="33" borderId="172" xfId="0" applyFont="1" applyFill="1" applyBorder="1" applyAlignment="1">
      <alignment horizontal="center" vertical="center" wrapText="1"/>
    </xf>
    <xf numFmtId="0" fontId="13" fillId="33" borderId="157" xfId="0" applyFont="1" applyFill="1" applyBorder="1" applyAlignment="1">
      <alignment horizontal="center" vertical="center" wrapText="1"/>
    </xf>
    <xf numFmtId="0" fontId="13" fillId="33" borderId="173" xfId="0" applyFont="1" applyFill="1" applyBorder="1" applyAlignment="1">
      <alignment horizontal="center" vertical="center" wrapText="1"/>
    </xf>
    <xf numFmtId="0" fontId="13" fillId="33" borderId="110" xfId="0" applyFont="1" applyFill="1" applyBorder="1" applyAlignment="1">
      <alignment horizontal="center" vertical="center" wrapText="1"/>
    </xf>
    <xf numFmtId="0" fontId="13" fillId="33" borderId="174"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102"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75" xfId="0" applyFont="1" applyFill="1" applyBorder="1" applyAlignment="1">
      <alignment horizontal="center" vertical="center" wrapText="1"/>
    </xf>
    <xf numFmtId="0" fontId="13" fillId="33" borderId="113" xfId="0" applyFont="1" applyFill="1" applyBorder="1" applyAlignment="1">
      <alignment horizontal="center" vertical="center" wrapText="1"/>
    </xf>
    <xf numFmtId="0" fontId="13" fillId="33" borderId="123" xfId="0" applyFont="1" applyFill="1" applyBorder="1" applyAlignment="1">
      <alignment horizontal="center" vertical="center" wrapText="1"/>
    </xf>
    <xf numFmtId="0" fontId="13" fillId="0" borderId="96" xfId="0" applyFont="1" applyFill="1" applyBorder="1" applyAlignment="1">
      <alignment horizontal="center" vertical="center" wrapText="1"/>
    </xf>
    <xf numFmtId="0" fontId="13" fillId="0" borderId="7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105" xfId="0" applyFont="1" applyFill="1" applyBorder="1" applyAlignment="1">
      <alignment horizontal="center" vertical="center" wrapText="1"/>
    </xf>
    <xf numFmtId="0" fontId="13" fillId="0" borderId="163" xfId="0" applyFont="1" applyBorder="1" applyAlignment="1">
      <alignment vertical="center" wrapText="1"/>
    </xf>
    <xf numFmtId="0" fontId="13" fillId="0" borderId="110"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31" xfId="0" applyFont="1" applyFill="1" applyBorder="1" applyAlignment="1">
      <alignment horizontal="center" vertical="center" wrapText="1"/>
    </xf>
    <xf numFmtId="0" fontId="13" fillId="0" borderId="110" xfId="0" applyFont="1" applyFill="1" applyBorder="1" applyAlignment="1">
      <alignment horizontal="center" vertical="center" wrapText="1"/>
    </xf>
    <xf numFmtId="0" fontId="13" fillId="0" borderId="111" xfId="0" applyFont="1" applyFill="1" applyBorder="1" applyAlignment="1">
      <alignment horizontal="center" vertical="center" wrapText="1"/>
    </xf>
    <xf numFmtId="0" fontId="13" fillId="0" borderId="176"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2" xfId="0" applyFont="1" applyFill="1" applyBorder="1" applyAlignment="1">
      <alignment horizontal="center" vertical="center" wrapText="1"/>
    </xf>
    <xf numFmtId="0" fontId="13" fillId="0" borderId="124" xfId="0" applyFont="1" applyFill="1" applyBorder="1" applyAlignment="1" applyProtection="1">
      <alignment horizontal="center" vertical="center" wrapText="1"/>
      <protection locked="0"/>
    </xf>
    <xf numFmtId="0" fontId="13" fillId="0" borderId="76" xfId="0" applyFont="1" applyFill="1" applyBorder="1" applyAlignment="1" applyProtection="1">
      <alignment horizontal="center" vertical="center" wrapText="1"/>
      <protection locked="0"/>
    </xf>
    <xf numFmtId="0" fontId="13" fillId="0" borderId="148" xfId="0" applyFont="1" applyFill="1" applyBorder="1" applyAlignment="1" applyProtection="1">
      <alignment horizontal="center" vertical="center" wrapText="1"/>
      <protection locked="0"/>
    </xf>
    <xf numFmtId="0" fontId="8" fillId="33" borderId="177" xfId="0" applyFont="1" applyFill="1" applyBorder="1" applyAlignment="1">
      <alignment horizontal="center" vertical="center"/>
    </xf>
    <xf numFmtId="0" fontId="8" fillId="33" borderId="178" xfId="0" applyFont="1" applyFill="1" applyBorder="1" applyAlignment="1">
      <alignment horizontal="center" vertical="center"/>
    </xf>
    <xf numFmtId="0" fontId="8" fillId="33" borderId="179" xfId="0" applyFont="1" applyFill="1" applyBorder="1" applyAlignment="1">
      <alignment horizontal="center" vertical="center"/>
    </xf>
    <xf numFmtId="0" fontId="8" fillId="33" borderId="180" xfId="0" applyFont="1" applyFill="1" applyBorder="1" applyAlignment="1">
      <alignment horizontal="center" vertical="center"/>
    </xf>
    <xf numFmtId="0" fontId="8" fillId="33" borderId="18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patternType="light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200025</xdr:rowOff>
    </xdr:from>
    <xdr:to>
      <xdr:col>11</xdr:col>
      <xdr:colOff>466725</xdr:colOff>
      <xdr:row>7</xdr:row>
      <xdr:rowOff>28575</xdr:rowOff>
    </xdr:to>
    <xdr:sp>
      <xdr:nvSpPr>
        <xdr:cNvPr id="1" name="WordArt 28"/>
        <xdr:cNvSpPr>
          <a:spLocks/>
        </xdr:cNvSpPr>
      </xdr:nvSpPr>
      <xdr:spPr>
        <a:xfrm>
          <a:off x="1123950" y="1038225"/>
          <a:ext cx="5962650" cy="457200"/>
        </a:xfrm>
        <a:prstGeom prst="rect"/>
        <a:noFill/>
      </xdr:spPr>
      <xdr:txBody>
        <a:bodyPr fromWordArt="1" wrap="none" lIns="91440" tIns="45720" rIns="91440" bIns="45720">
          <a:prstTxWarp prst="textPlain"/>
        </a:bodyPr>
        <a:p>
          <a:pPr algn="ctr"/>
          <a:r>
            <a:rPr sz="2400" kern="10" spc="0">
              <a:ln w="9525" cmpd="sng">
                <a:noFill/>
              </a:ln>
              <a:solidFill>
                <a:srgbClr val="000000"/>
              </a:solidFill>
              <a:latin typeface="HG丸ｺﾞｼｯｸM-PRO"/>
              <a:cs typeface="HG丸ｺﾞｼｯｸM-PRO"/>
            </a:rPr>
            <a:t>～電気使用合理化優良事業者等の表彰のご案内～</a:t>
          </a:r>
        </a:p>
      </xdr:txBody>
    </xdr:sp>
    <xdr:clientData/>
  </xdr:twoCellAnchor>
  <xdr:twoCellAnchor>
    <xdr:from>
      <xdr:col>3</xdr:col>
      <xdr:colOff>66675</xdr:colOff>
      <xdr:row>18</xdr:row>
      <xdr:rowOff>180975</xdr:rowOff>
    </xdr:from>
    <xdr:to>
      <xdr:col>11</xdr:col>
      <xdr:colOff>466725</xdr:colOff>
      <xdr:row>23</xdr:row>
      <xdr:rowOff>66675</xdr:rowOff>
    </xdr:to>
    <xdr:sp>
      <xdr:nvSpPr>
        <xdr:cNvPr id="2" name="AutoShape 37"/>
        <xdr:cNvSpPr>
          <a:spLocks/>
        </xdr:cNvSpPr>
      </xdr:nvSpPr>
      <xdr:spPr>
        <a:xfrm>
          <a:off x="1333500" y="3952875"/>
          <a:ext cx="5753100" cy="933450"/>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600" b="1" i="0" u="none" baseline="0">
              <a:solidFill>
                <a:srgbClr val="3366FF"/>
              </a:solidFill>
            </a:rPr>
            <a:t>           </a:t>
          </a:r>
          <a:r>
            <a:rPr lang="en-US" cap="none" sz="1600" b="1" i="0" u="none" baseline="0">
              <a:solidFill>
                <a:srgbClr val="3366FF"/>
              </a:solidFill>
            </a:rPr>
            <a:t>　〝企業イメージのアップ〟</a:t>
          </a:r>
          <a:r>
            <a:rPr lang="en-US" cap="none" sz="1600" b="1" i="0" u="none" baseline="0">
              <a:solidFill>
                <a:srgbClr val="3366FF"/>
              </a:solidFill>
            </a:rPr>
            <a:t>
</a:t>
          </a:r>
          <a:r>
            <a:rPr lang="en-US" cap="none" sz="1600" b="1" i="0" u="none" baseline="0">
              <a:solidFill>
                <a:srgbClr val="3366FF"/>
              </a:solidFill>
            </a:rPr>
            <a:t>　</a:t>
          </a:r>
          <a:r>
            <a:rPr lang="en-US" cap="none" sz="1600" b="1" i="0" u="none" baseline="0">
              <a:solidFill>
                <a:srgbClr val="3366FF"/>
              </a:solidFill>
            </a:rPr>
            <a:t>       </a:t>
          </a:r>
          <a:r>
            <a:rPr lang="en-US" cap="none" sz="1600" b="1" i="0" u="none" baseline="0">
              <a:solidFill>
                <a:srgbClr val="3366FF"/>
              </a:solidFill>
            </a:rPr>
            <a:t>〝省エネルギー意識の高揚〟</a:t>
          </a:r>
          <a:r>
            <a:rPr lang="en-US" cap="none" sz="1600" b="1" i="0" u="none" baseline="0">
              <a:solidFill>
                <a:srgbClr val="3366FF"/>
              </a:solidFill>
            </a:rPr>
            <a:t>
</a:t>
          </a:r>
          <a:r>
            <a:rPr lang="en-US" cap="none" sz="1600" b="1" i="0" u="none" baseline="0">
              <a:solidFill>
                <a:srgbClr val="3366FF"/>
              </a:solidFill>
            </a:rPr>
            <a:t>      </a:t>
          </a:r>
          <a:r>
            <a:rPr lang="en-US" cap="none" sz="1600" b="1" i="0" u="none" baseline="0">
              <a:solidFill>
                <a:srgbClr val="3366FF"/>
              </a:solidFill>
            </a:rPr>
            <a:t>〝エネルギー原単位の低減〟</a:t>
          </a:r>
        </a:p>
      </xdr:txBody>
    </xdr:sp>
    <xdr:clientData/>
  </xdr:twoCellAnchor>
  <xdr:twoCellAnchor editAs="oneCell">
    <xdr:from>
      <xdr:col>9</xdr:col>
      <xdr:colOff>142875</xdr:colOff>
      <xdr:row>19</xdr:row>
      <xdr:rowOff>57150</xdr:rowOff>
    </xdr:from>
    <xdr:to>
      <xdr:col>10</xdr:col>
      <xdr:colOff>600075</xdr:colOff>
      <xdr:row>22</xdr:row>
      <xdr:rowOff>190500</xdr:rowOff>
    </xdr:to>
    <xdr:pic>
      <xdr:nvPicPr>
        <xdr:cNvPr id="3" name="Picture 28" descr="表彰状sample_ページ_1"/>
        <xdr:cNvPicPr preferRelativeResize="1">
          <a:picLocks noChangeAspect="1"/>
        </xdr:cNvPicPr>
      </xdr:nvPicPr>
      <xdr:blipFill>
        <a:blip r:embed="rId1"/>
        <a:stretch>
          <a:fillRect/>
        </a:stretch>
      </xdr:blipFill>
      <xdr:spPr>
        <a:xfrm>
          <a:off x="5524500" y="4038600"/>
          <a:ext cx="1076325" cy="762000"/>
        </a:xfrm>
        <a:prstGeom prst="rect">
          <a:avLst/>
        </a:prstGeom>
        <a:noFill/>
        <a:ln w="9525" cmpd="sng">
          <a:solidFill>
            <a:srgbClr val="969696"/>
          </a:solidFill>
          <a:headEnd type="none"/>
          <a:tailEnd type="none"/>
        </a:ln>
      </xdr:spPr>
    </xdr:pic>
    <xdr:clientData/>
  </xdr:twoCellAnchor>
  <xdr:twoCellAnchor>
    <xdr:from>
      <xdr:col>3</xdr:col>
      <xdr:colOff>104775</xdr:colOff>
      <xdr:row>26</xdr:row>
      <xdr:rowOff>142875</xdr:rowOff>
    </xdr:from>
    <xdr:to>
      <xdr:col>11</xdr:col>
      <xdr:colOff>447675</xdr:colOff>
      <xdr:row>39</xdr:row>
      <xdr:rowOff>0</xdr:rowOff>
    </xdr:to>
    <xdr:sp>
      <xdr:nvSpPr>
        <xdr:cNvPr id="4" name="AutoShape 31"/>
        <xdr:cNvSpPr>
          <a:spLocks/>
        </xdr:cNvSpPr>
      </xdr:nvSpPr>
      <xdr:spPr>
        <a:xfrm>
          <a:off x="1371600" y="5591175"/>
          <a:ext cx="5695950" cy="2581275"/>
        </a:xfrm>
        <a:prstGeom prst="round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25</xdr:row>
      <xdr:rowOff>171450</xdr:rowOff>
    </xdr:from>
    <xdr:to>
      <xdr:col>5</xdr:col>
      <xdr:colOff>371475</xdr:colOff>
      <xdr:row>27</xdr:row>
      <xdr:rowOff>66675</xdr:rowOff>
    </xdr:to>
    <xdr:grpSp>
      <xdr:nvGrpSpPr>
        <xdr:cNvPr id="5" name="Group 30"/>
        <xdr:cNvGrpSpPr>
          <a:grpSpLocks/>
        </xdr:cNvGrpSpPr>
      </xdr:nvGrpSpPr>
      <xdr:grpSpPr>
        <a:xfrm>
          <a:off x="1828800" y="5410200"/>
          <a:ext cx="1181100" cy="314325"/>
          <a:chOff x="85" y="524"/>
          <a:chExt cx="124" cy="33"/>
        </a:xfrm>
        <a:solidFill>
          <a:srgbClr val="FFFFFF"/>
        </a:solidFill>
      </xdr:grpSpPr>
      <xdr:sp>
        <xdr:nvSpPr>
          <xdr:cNvPr id="6" name="AutoShape 34"/>
          <xdr:cNvSpPr>
            <a:spLocks/>
          </xdr:cNvSpPr>
        </xdr:nvSpPr>
        <xdr:spPr>
          <a:xfrm>
            <a:off x="85" y="524"/>
            <a:ext cx="124" cy="33"/>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32"/>
          <xdr:cNvSpPr txBox="1">
            <a:spLocks noChangeArrowheads="1"/>
          </xdr:cNvSpPr>
        </xdr:nvSpPr>
        <xdr:spPr>
          <a:xfrm>
            <a:off x="94" y="528"/>
            <a:ext cx="107" cy="24"/>
          </a:xfrm>
          <a:prstGeom prst="rect">
            <a:avLst/>
          </a:prstGeom>
          <a:noFill/>
          <a:ln w="9525" cmpd="sng">
            <a:noFill/>
          </a:ln>
        </xdr:spPr>
        <xdr:txBody>
          <a:bodyPr vertOverflow="clip" wrap="square" lIns="36576" tIns="18288" rIns="36576" bIns="18288" anchor="ctr"/>
          <a:p>
            <a:pPr algn="ctr">
              <a:defRPr/>
            </a:pPr>
            <a:r>
              <a:rPr lang="en-US" cap="none" sz="1200" b="1" i="0" u="none" baseline="0">
                <a:solidFill>
                  <a:srgbClr val="000000"/>
                </a:solidFill>
              </a:rPr>
              <a:t>表彰の種類</a:t>
            </a:r>
          </a:p>
        </xdr:txBody>
      </xdr:sp>
    </xdr:grpSp>
    <xdr:clientData/>
  </xdr:twoCellAnchor>
  <xdr:twoCellAnchor>
    <xdr:from>
      <xdr:col>3</xdr:col>
      <xdr:colOff>304800</xdr:colOff>
      <xdr:row>27</xdr:row>
      <xdr:rowOff>161925</xdr:rowOff>
    </xdr:from>
    <xdr:to>
      <xdr:col>11</xdr:col>
      <xdr:colOff>219075</xdr:colOff>
      <xdr:row>37</xdr:row>
      <xdr:rowOff>104775</xdr:rowOff>
    </xdr:to>
    <xdr:sp>
      <xdr:nvSpPr>
        <xdr:cNvPr id="8" name="Text Box 33"/>
        <xdr:cNvSpPr txBox="1">
          <a:spLocks noChangeArrowheads="1"/>
        </xdr:cNvSpPr>
      </xdr:nvSpPr>
      <xdr:spPr>
        <a:xfrm>
          <a:off x="1571625" y="5819775"/>
          <a:ext cx="5267325" cy="2038350"/>
        </a:xfrm>
        <a:prstGeom prst="rect">
          <a:avLst/>
        </a:prstGeom>
        <a:noFill/>
        <a:ln w="9525" cmpd="sng">
          <a:noFill/>
        </a:ln>
      </xdr:spPr>
      <xdr:txBody>
        <a:bodyPr vertOverflow="clip" wrap="square" lIns="18288" tIns="18288" rIns="0" bIns="0" anchor="ctr"/>
        <a:p>
          <a:pPr algn="l">
            <a:defRPr/>
          </a:pPr>
          <a:r>
            <a:rPr lang="en-US" cap="none" sz="6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応募のあった事業者および事業所等の中から、審査の結果</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400" b="0" i="0" u="none" baseline="0">
              <a:solidFill>
                <a:srgbClr val="FF0000"/>
              </a:solidFill>
              <a:latin typeface="HG丸ｺﾞｼｯｸM-PRO"/>
              <a:ea typeface="HG丸ｺﾞｼｯｸM-PRO"/>
              <a:cs typeface="HG丸ｺﾞｼｯｸM-PRO"/>
            </a:rPr>
            <a:t>●</a:t>
          </a:r>
          <a:r>
            <a:rPr lang="en-US" cap="none" sz="1400" b="1" i="0" u="none" baseline="0">
              <a:solidFill>
                <a:srgbClr val="FF0000"/>
              </a:solidFill>
              <a:latin typeface="HG丸ｺﾞｼｯｸM-PRO"/>
              <a:ea typeface="HG丸ｺﾞｼｯｸM-PRO"/>
              <a:cs typeface="HG丸ｺﾞｼｯｸM-PRO"/>
            </a:rPr>
            <a:t>関東地区電気使用合理化委員会</a:t>
          </a:r>
          <a:r>
            <a:rPr lang="en-US" cap="none" sz="1400" b="0" i="0" u="none" baseline="0">
              <a:solidFill>
                <a:srgbClr val="FF0000"/>
              </a:solidFill>
              <a:latin typeface="HG丸ｺﾞｼｯｸM-PRO"/>
              <a:ea typeface="HG丸ｺﾞｼｯｸM-PRO"/>
              <a:cs typeface="HG丸ｺﾞｼｯｸM-PRO"/>
            </a:rPr>
            <a:t>　</a:t>
          </a:r>
          <a:r>
            <a:rPr lang="en-US" cap="none" sz="1400" b="1" i="0" u="none" baseline="0">
              <a:solidFill>
                <a:srgbClr val="FF0000"/>
              </a:solidFill>
              <a:latin typeface="HG丸ｺﾞｼｯｸM-PRO"/>
              <a:ea typeface="HG丸ｺﾞｼｯｸM-PRO"/>
              <a:cs typeface="HG丸ｺﾞｼｯｸM-PRO"/>
            </a:rPr>
            <a:t>委員長表彰</a:t>
          </a:r>
          <a:r>
            <a:rPr lang="en-US" cap="none" sz="1200" b="1" i="0" u="none" baseline="0">
              <a:solidFill>
                <a:srgbClr val="FF0000"/>
              </a:solidFill>
              <a:latin typeface="HG丸ｺﾞｼｯｸM-PRO"/>
              <a:ea typeface="HG丸ｺﾞｼｯｸM-PRO"/>
              <a:cs typeface="HG丸ｺﾞｼｯｸM-PRO"/>
            </a:rPr>
            <a:t>
</a:t>
          </a:r>
          <a:r>
            <a:rPr lang="en-US" cap="none" sz="1200" b="1" i="0" u="none" baseline="0">
              <a:solidFill>
                <a:srgbClr val="FF0000"/>
              </a:solidFill>
              <a:latin typeface="HG丸ｺﾞｼｯｸM-PRO"/>
              <a:ea typeface="HG丸ｺﾞｼｯｸM-PRO"/>
              <a:cs typeface="HG丸ｺﾞｼｯｸM-PRO"/>
            </a:rPr>
            <a:t>　</a:t>
          </a:r>
          <a:r>
            <a:rPr lang="en-US" cap="none" sz="1400" b="1" i="0" u="none" baseline="0">
              <a:solidFill>
                <a:srgbClr val="FF0000"/>
              </a:solidFill>
              <a:latin typeface="HG丸ｺﾞｼｯｸM-PRO"/>
              <a:ea typeface="HG丸ｺﾞｼｯｸM-PRO"/>
              <a:cs typeface="HG丸ｺﾞｼｯｸM-PRO"/>
            </a:rPr>
            <a:t>〔最優秀賞・優秀賞・優良賞〕</a:t>
          </a:r>
          <a:r>
            <a:rPr lang="en-US" cap="none" sz="1200" b="0" i="0" u="none" baseline="0">
              <a:solidFill>
                <a:srgbClr val="000000"/>
              </a:solidFill>
              <a:latin typeface="HG丸ｺﾞｼｯｸM-PRO"/>
              <a:ea typeface="HG丸ｺﾞｼｯｸM-PRO"/>
              <a:cs typeface="HG丸ｺﾞｼｯｸM-PRO"/>
            </a:rPr>
            <a:t>の表彰を行います。</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a:t>
          </a:r>
          <a:r>
            <a:rPr lang="en-US" cap="none" sz="1200" b="0" i="0" u="none" baseline="0">
              <a:solidFill>
                <a:srgbClr val="000000"/>
              </a:solidFill>
              <a:latin typeface="HG丸ｺﾞｼｯｸM-PRO"/>
              <a:ea typeface="HG丸ｺﾞｼｯｸM-PRO"/>
              <a:cs typeface="HG丸ｺﾞｼｯｸM-PRO"/>
            </a:rPr>
            <a:t>「最優秀賞」を受賞後も、継続して電気使用合理化に取り組まれ</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優れた実績をあげますと、「エネルギー管理優良事業者等」として</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a:t>
          </a:r>
          <a:r>
            <a:rPr lang="en-US" cap="none" sz="1400" b="1" i="0" u="none" baseline="0">
              <a:solidFill>
                <a:srgbClr val="FF0000"/>
              </a:solidFill>
              <a:latin typeface="HG丸ｺﾞｼｯｸM-PRO"/>
              <a:ea typeface="HG丸ｺﾞｼｯｸM-PRO"/>
              <a:cs typeface="HG丸ｺﾞｼｯｸM-PRO"/>
            </a:rPr>
            <a:t>●関東経済産業局長表彰</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　の候補として、当委員会から関東経済産業局に推薦します。</a:t>
          </a:r>
        </a:p>
      </xdr:txBody>
    </xdr:sp>
    <xdr:clientData/>
  </xdr:twoCellAnchor>
  <xdr:twoCellAnchor editAs="oneCell">
    <xdr:from>
      <xdr:col>3</xdr:col>
      <xdr:colOff>57150</xdr:colOff>
      <xdr:row>48</xdr:row>
      <xdr:rowOff>123825</xdr:rowOff>
    </xdr:from>
    <xdr:to>
      <xdr:col>11</xdr:col>
      <xdr:colOff>590550</xdr:colOff>
      <xdr:row>53</xdr:row>
      <xdr:rowOff>161925</xdr:rowOff>
    </xdr:to>
    <xdr:pic>
      <xdr:nvPicPr>
        <xdr:cNvPr id="9" name="Picture 35"/>
        <xdr:cNvPicPr preferRelativeResize="1">
          <a:picLocks noChangeAspect="1"/>
        </xdr:cNvPicPr>
      </xdr:nvPicPr>
      <xdr:blipFill>
        <a:blip r:embed="rId2"/>
        <a:stretch>
          <a:fillRect/>
        </a:stretch>
      </xdr:blipFill>
      <xdr:spPr>
        <a:xfrm>
          <a:off x="1323975" y="10182225"/>
          <a:ext cx="5886450" cy="1085850"/>
        </a:xfrm>
        <a:prstGeom prst="rect">
          <a:avLst/>
        </a:prstGeom>
        <a:noFill/>
        <a:ln w="9525" cmpd="sng">
          <a:noFill/>
        </a:ln>
      </xdr:spPr>
    </xdr:pic>
    <xdr:clientData/>
  </xdr:twoCellAnchor>
  <xdr:twoCellAnchor>
    <xdr:from>
      <xdr:col>3</xdr:col>
      <xdr:colOff>333375</xdr:colOff>
      <xdr:row>42</xdr:row>
      <xdr:rowOff>171450</xdr:rowOff>
    </xdr:from>
    <xdr:to>
      <xdr:col>11</xdr:col>
      <xdr:colOff>257175</xdr:colOff>
      <xdr:row>48</xdr:row>
      <xdr:rowOff>0</xdr:rowOff>
    </xdr:to>
    <xdr:sp>
      <xdr:nvSpPr>
        <xdr:cNvPr id="10" name="Rectangle 22"/>
        <xdr:cNvSpPr>
          <a:spLocks/>
        </xdr:cNvSpPr>
      </xdr:nvSpPr>
      <xdr:spPr>
        <a:xfrm>
          <a:off x="1600200" y="8972550"/>
          <a:ext cx="5276850" cy="10858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43</xdr:row>
      <xdr:rowOff>0</xdr:rowOff>
    </xdr:from>
    <xdr:to>
      <xdr:col>8</xdr:col>
      <xdr:colOff>257175</xdr:colOff>
      <xdr:row>43</xdr:row>
      <xdr:rowOff>190500</xdr:rowOff>
    </xdr:to>
    <xdr:sp>
      <xdr:nvSpPr>
        <xdr:cNvPr id="11" name="Text Box 24"/>
        <xdr:cNvSpPr txBox="1">
          <a:spLocks noChangeArrowheads="1"/>
        </xdr:cNvSpPr>
      </xdr:nvSpPr>
      <xdr:spPr>
        <a:xfrm>
          <a:off x="1924050" y="9010650"/>
          <a:ext cx="3028950"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表彰制度に関するご相談は、下記へどうぞ</a:t>
          </a:r>
        </a:p>
      </xdr:txBody>
    </xdr:sp>
    <xdr:clientData/>
  </xdr:twoCellAnchor>
  <xdr:twoCellAnchor>
    <xdr:from>
      <xdr:col>4</xdr:col>
      <xdr:colOff>219075</xdr:colOff>
      <xdr:row>44</xdr:row>
      <xdr:rowOff>28575</xdr:rowOff>
    </xdr:from>
    <xdr:to>
      <xdr:col>11</xdr:col>
      <xdr:colOff>238125</xdr:colOff>
      <xdr:row>48</xdr:row>
      <xdr:rowOff>0</xdr:rowOff>
    </xdr:to>
    <xdr:sp>
      <xdr:nvSpPr>
        <xdr:cNvPr id="12" name="Text Box 25"/>
        <xdr:cNvSpPr txBox="1">
          <a:spLocks noChangeArrowheads="1"/>
        </xdr:cNvSpPr>
      </xdr:nvSpPr>
      <xdr:spPr>
        <a:xfrm>
          <a:off x="2171700" y="9248775"/>
          <a:ext cx="4686300" cy="809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HG丸ｺﾞｼｯｸM-PRO"/>
              <a:ea typeface="HG丸ｺﾞｼｯｸM-PRO"/>
              <a:cs typeface="HG丸ｺﾞｼｯｸM-PRO"/>
            </a:rPr>
            <a:t> </a:t>
          </a:r>
          <a:r>
            <a:rPr lang="en-US" cap="none" sz="1000" b="1" i="0" u="none" baseline="0">
              <a:solidFill>
                <a:srgbClr val="000000"/>
              </a:solidFill>
              <a:latin typeface="HG丸ｺﾞｼｯｸM-PRO"/>
              <a:ea typeface="HG丸ｺﾞｼｯｸM-PRO"/>
              <a:cs typeface="HG丸ｺﾞｼｯｸM-PRO"/>
            </a:rPr>
            <a:t>○関東地区電気使用合理化委員会</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100-0006 </a:t>
          </a:r>
          <a:r>
            <a:rPr lang="en-US" cap="none" sz="1000" b="0" i="0" u="none" baseline="0">
              <a:solidFill>
                <a:srgbClr val="000000"/>
              </a:solidFill>
              <a:latin typeface="HG丸ｺﾞｼｯｸM-PRO"/>
              <a:ea typeface="HG丸ｺﾞｼｯｸM-PRO"/>
              <a:cs typeface="HG丸ｺﾞｼｯｸM-PRO"/>
            </a:rPr>
            <a:t>東京都千代田区有楽町</a:t>
          </a:r>
          <a:r>
            <a:rPr lang="en-US" cap="none" sz="1000" b="0" i="0" u="none" baseline="0">
              <a:solidFill>
                <a:srgbClr val="000000"/>
              </a:solidFill>
              <a:latin typeface="HG丸ｺﾞｼｯｸM-PRO"/>
              <a:ea typeface="HG丸ｺﾞｼｯｸM-PRO"/>
              <a:cs typeface="HG丸ｺﾞｼｯｸM-PRO"/>
            </a:rPr>
            <a:t>1-7-1</a:t>
          </a:r>
          <a:r>
            <a:rPr lang="en-US" cap="none" sz="1000" b="0" i="0" u="none" baseline="0">
              <a:solidFill>
                <a:srgbClr val="000000"/>
              </a:solidFill>
              <a:latin typeface="HG丸ｺﾞｼｯｸM-PRO"/>
              <a:ea typeface="HG丸ｺﾞｼｯｸM-PRO"/>
              <a:cs typeface="HG丸ｺﾞｼｯｸM-PRO"/>
            </a:rPr>
            <a:t>有楽町電気ビル北館</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一社</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日本電気協会関東支部内</a:t>
          </a:r>
          <a:r>
            <a:rPr lang="en-US" cap="none" sz="1000" b="0" i="0" u="none" baseline="0">
              <a:solidFill>
                <a:srgbClr val="000000"/>
              </a:solidFill>
              <a:latin typeface="HG丸ｺﾞｼｯｸM-PRO"/>
              <a:ea typeface="HG丸ｺﾞｼｯｸM-PRO"/>
              <a:cs typeface="HG丸ｺﾞｼｯｸM-PRO"/>
            </a:rPr>
            <a:t> TEL 03-3213-1676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http://www.kandenkyo.jp/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7</xdr:row>
      <xdr:rowOff>781050</xdr:rowOff>
    </xdr:from>
    <xdr:to>
      <xdr:col>14</xdr:col>
      <xdr:colOff>5334000</xdr:colOff>
      <xdr:row>7</xdr:row>
      <xdr:rowOff>1943100</xdr:rowOff>
    </xdr:to>
    <xdr:grpSp>
      <xdr:nvGrpSpPr>
        <xdr:cNvPr id="1" name="Group 35"/>
        <xdr:cNvGrpSpPr>
          <a:grpSpLocks/>
        </xdr:cNvGrpSpPr>
      </xdr:nvGrpSpPr>
      <xdr:grpSpPr>
        <a:xfrm>
          <a:off x="11677650" y="4229100"/>
          <a:ext cx="5210175" cy="1162050"/>
          <a:chOff x="1226" y="335"/>
          <a:chExt cx="547" cy="122"/>
        </a:xfrm>
        <a:solidFill>
          <a:srgbClr val="FFFFFF"/>
        </a:solidFill>
      </xdr:grpSpPr>
      <xdr:sp>
        <xdr:nvSpPr>
          <xdr:cNvPr id="2" name="Rectangle 18"/>
          <xdr:cNvSpPr>
            <a:spLocks/>
          </xdr:cNvSpPr>
        </xdr:nvSpPr>
        <xdr:spPr>
          <a:xfrm>
            <a:off x="1226" y="335"/>
            <a:ext cx="547" cy="1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6"/>
          <xdr:cNvSpPr txBox="1">
            <a:spLocks noChangeArrowheads="1"/>
          </xdr:cNvSpPr>
        </xdr:nvSpPr>
        <xdr:spPr>
          <a:xfrm>
            <a:off x="1239" y="340"/>
            <a:ext cx="279" cy="2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例：電気使用合理化推進管理組織</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p>
        </xdr:txBody>
      </xdr:sp>
      <xdr:sp>
        <xdr:nvSpPr>
          <xdr:cNvPr id="4" name="Text Box 7"/>
          <xdr:cNvSpPr txBox="1">
            <a:spLocks noChangeArrowheads="1"/>
          </xdr:cNvSpPr>
        </xdr:nvSpPr>
        <xdr:spPr>
          <a:xfrm>
            <a:off x="1262" y="364"/>
            <a:ext cx="187" cy="26"/>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200" b="0" i="0" u="none" baseline="0">
                <a:solidFill>
                  <a:srgbClr val="000000"/>
                </a:solidFill>
              </a:rPr>
              <a:t>工場長または事業場長</a:t>
            </a:r>
          </a:p>
        </xdr:txBody>
      </xdr:sp>
      <xdr:sp>
        <xdr:nvSpPr>
          <xdr:cNvPr id="5" name="Line 11"/>
          <xdr:cNvSpPr>
            <a:spLocks/>
          </xdr:cNvSpPr>
        </xdr:nvSpPr>
        <xdr:spPr>
          <a:xfrm>
            <a:off x="1450" y="37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2"/>
          <xdr:cNvSpPr>
            <a:spLocks/>
          </xdr:cNvSpPr>
        </xdr:nvSpPr>
        <xdr:spPr>
          <a:xfrm>
            <a:off x="1616" y="375"/>
            <a:ext cx="0"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3"/>
          <xdr:cNvSpPr>
            <a:spLocks/>
          </xdr:cNvSpPr>
        </xdr:nvSpPr>
        <xdr:spPr>
          <a:xfrm>
            <a:off x="1616" y="40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4"/>
          <xdr:cNvSpPr>
            <a:spLocks/>
          </xdr:cNvSpPr>
        </xdr:nvSpPr>
        <xdr:spPr>
          <a:xfrm>
            <a:off x="1616" y="435"/>
            <a:ext cx="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5"/>
          <xdr:cNvSpPr>
            <a:spLocks/>
          </xdr:cNvSpPr>
        </xdr:nvSpPr>
        <xdr:spPr>
          <a:xfrm>
            <a:off x="1512" y="37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6"/>
          <xdr:cNvSpPr txBox="1">
            <a:spLocks noChangeArrowheads="1"/>
          </xdr:cNvSpPr>
        </xdr:nvSpPr>
        <xdr:spPr>
          <a:xfrm>
            <a:off x="1411" y="424"/>
            <a:ext cx="191"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事務局：エネルギー管理部門</a:t>
            </a:r>
          </a:p>
        </xdr:txBody>
      </xdr:sp>
      <xdr:sp>
        <xdr:nvSpPr>
          <xdr:cNvPr id="11" name="Text Box 16"/>
          <xdr:cNvSpPr txBox="1">
            <a:spLocks noChangeArrowheads="1"/>
          </xdr:cNvSpPr>
        </xdr:nvSpPr>
        <xdr:spPr>
          <a:xfrm>
            <a:off x="1411" y="399"/>
            <a:ext cx="191"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エネルギー管理者</a:t>
            </a:r>
          </a:p>
        </xdr:txBody>
      </xdr:sp>
      <xdr:sp>
        <xdr:nvSpPr>
          <xdr:cNvPr id="12" name="Text Box 16"/>
          <xdr:cNvSpPr txBox="1">
            <a:spLocks noChangeArrowheads="1"/>
          </xdr:cNvSpPr>
        </xdr:nvSpPr>
        <xdr:spPr>
          <a:xfrm>
            <a:off x="1652" y="362"/>
            <a:ext cx="114"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総務部門</a:t>
            </a:r>
          </a:p>
        </xdr:txBody>
      </xdr:sp>
      <xdr:sp>
        <xdr:nvSpPr>
          <xdr:cNvPr id="13" name="Text Box 16"/>
          <xdr:cNvSpPr txBox="1">
            <a:spLocks noChangeArrowheads="1"/>
          </xdr:cNvSpPr>
        </xdr:nvSpPr>
        <xdr:spPr>
          <a:xfrm>
            <a:off x="1652" y="393"/>
            <a:ext cx="114"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第一事業部</a:t>
            </a:r>
          </a:p>
        </xdr:txBody>
      </xdr:sp>
      <xdr:sp>
        <xdr:nvSpPr>
          <xdr:cNvPr id="14" name="Text Box 16"/>
          <xdr:cNvSpPr txBox="1">
            <a:spLocks noChangeArrowheads="1"/>
          </xdr:cNvSpPr>
        </xdr:nvSpPr>
        <xdr:spPr>
          <a:xfrm>
            <a:off x="1652" y="424"/>
            <a:ext cx="114" cy="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第二事業部</a:t>
            </a:r>
          </a:p>
        </xdr:txBody>
      </xdr:sp>
    </xdr:grpSp>
    <xdr:clientData/>
  </xdr:twoCellAnchor>
  <xdr:twoCellAnchor editAs="oneCell">
    <xdr:from>
      <xdr:col>7</xdr:col>
      <xdr:colOff>0</xdr:colOff>
      <xdr:row>21</xdr:row>
      <xdr:rowOff>0</xdr:rowOff>
    </xdr:from>
    <xdr:to>
      <xdr:col>14</xdr:col>
      <xdr:colOff>4752975</xdr:colOff>
      <xdr:row>35</xdr:row>
      <xdr:rowOff>133350</xdr:rowOff>
    </xdr:to>
    <xdr:pic>
      <xdr:nvPicPr>
        <xdr:cNvPr id="15" name="Picture 40"/>
        <xdr:cNvPicPr preferRelativeResize="1">
          <a:picLocks noChangeAspect="1"/>
        </xdr:cNvPicPr>
      </xdr:nvPicPr>
      <xdr:blipFill>
        <a:blip r:embed="rId1"/>
        <a:stretch>
          <a:fillRect/>
        </a:stretch>
      </xdr:blipFill>
      <xdr:spPr>
        <a:xfrm>
          <a:off x="6105525" y="17049750"/>
          <a:ext cx="10201275" cy="2809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20</xdr:row>
      <xdr:rowOff>19050</xdr:rowOff>
    </xdr:from>
    <xdr:to>
      <xdr:col>15</xdr:col>
      <xdr:colOff>4914900</xdr:colOff>
      <xdr:row>35</xdr:row>
      <xdr:rowOff>66675</xdr:rowOff>
    </xdr:to>
    <xdr:pic>
      <xdr:nvPicPr>
        <xdr:cNvPr id="1" name="Picture 4"/>
        <xdr:cNvPicPr preferRelativeResize="1">
          <a:picLocks noChangeAspect="1"/>
        </xdr:cNvPicPr>
      </xdr:nvPicPr>
      <xdr:blipFill>
        <a:blip r:embed="rId1"/>
        <a:stretch>
          <a:fillRect/>
        </a:stretch>
      </xdr:blipFill>
      <xdr:spPr>
        <a:xfrm>
          <a:off x="5895975" y="15611475"/>
          <a:ext cx="10201275" cy="2914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35</xdr:row>
      <xdr:rowOff>0</xdr:rowOff>
    </xdr:from>
    <xdr:to>
      <xdr:col>15</xdr:col>
      <xdr:colOff>5153025</xdr:colOff>
      <xdr:row>50</xdr:row>
      <xdr:rowOff>38100</xdr:rowOff>
    </xdr:to>
    <xdr:pic>
      <xdr:nvPicPr>
        <xdr:cNvPr id="1" name="Picture 6"/>
        <xdr:cNvPicPr preferRelativeResize="1">
          <a:picLocks noChangeAspect="1"/>
        </xdr:cNvPicPr>
      </xdr:nvPicPr>
      <xdr:blipFill>
        <a:blip r:embed="rId1"/>
        <a:stretch>
          <a:fillRect/>
        </a:stretch>
      </xdr:blipFill>
      <xdr:spPr>
        <a:xfrm>
          <a:off x="6134100" y="32975550"/>
          <a:ext cx="10201275" cy="2895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25</xdr:row>
      <xdr:rowOff>19050</xdr:rowOff>
    </xdr:from>
    <xdr:to>
      <xdr:col>15</xdr:col>
      <xdr:colOff>5153025</xdr:colOff>
      <xdr:row>40</xdr:row>
      <xdr:rowOff>152400</xdr:rowOff>
    </xdr:to>
    <xdr:pic>
      <xdr:nvPicPr>
        <xdr:cNvPr id="1" name="Picture 4"/>
        <xdr:cNvPicPr preferRelativeResize="1">
          <a:picLocks noChangeAspect="1"/>
        </xdr:cNvPicPr>
      </xdr:nvPicPr>
      <xdr:blipFill>
        <a:blip r:embed="rId1"/>
        <a:stretch>
          <a:fillRect/>
        </a:stretch>
      </xdr:blipFill>
      <xdr:spPr>
        <a:xfrm>
          <a:off x="6134100" y="28051125"/>
          <a:ext cx="10201275" cy="3009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5</xdr:row>
      <xdr:rowOff>95250</xdr:rowOff>
    </xdr:from>
    <xdr:to>
      <xdr:col>12</xdr:col>
      <xdr:colOff>0</xdr:colOff>
      <xdr:row>5</xdr:row>
      <xdr:rowOff>95250</xdr:rowOff>
    </xdr:to>
    <xdr:sp>
      <xdr:nvSpPr>
        <xdr:cNvPr id="1" name="Line 1"/>
        <xdr:cNvSpPr>
          <a:spLocks/>
        </xdr:cNvSpPr>
      </xdr:nvSpPr>
      <xdr:spPr>
        <a:xfrm>
          <a:off x="3409950" y="9715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10</xdr:row>
      <xdr:rowOff>95250</xdr:rowOff>
    </xdr:from>
    <xdr:to>
      <xdr:col>12</xdr:col>
      <xdr:colOff>0</xdr:colOff>
      <xdr:row>10</xdr:row>
      <xdr:rowOff>95250</xdr:rowOff>
    </xdr:to>
    <xdr:sp>
      <xdr:nvSpPr>
        <xdr:cNvPr id="2" name="Line 2"/>
        <xdr:cNvSpPr>
          <a:spLocks/>
        </xdr:cNvSpPr>
      </xdr:nvSpPr>
      <xdr:spPr>
        <a:xfrm>
          <a:off x="3409950" y="18288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15</xdr:row>
      <xdr:rowOff>95250</xdr:rowOff>
    </xdr:from>
    <xdr:to>
      <xdr:col>12</xdr:col>
      <xdr:colOff>0</xdr:colOff>
      <xdr:row>15</xdr:row>
      <xdr:rowOff>95250</xdr:rowOff>
    </xdr:to>
    <xdr:sp>
      <xdr:nvSpPr>
        <xdr:cNvPr id="3" name="Line 3"/>
        <xdr:cNvSpPr>
          <a:spLocks/>
        </xdr:cNvSpPr>
      </xdr:nvSpPr>
      <xdr:spPr>
        <a:xfrm>
          <a:off x="3409950" y="26860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24</xdr:row>
      <xdr:rowOff>95250</xdr:rowOff>
    </xdr:from>
    <xdr:to>
      <xdr:col>12</xdr:col>
      <xdr:colOff>0</xdr:colOff>
      <xdr:row>24</xdr:row>
      <xdr:rowOff>95250</xdr:rowOff>
    </xdr:to>
    <xdr:sp>
      <xdr:nvSpPr>
        <xdr:cNvPr id="4" name="Line 4"/>
        <xdr:cNvSpPr>
          <a:spLocks/>
        </xdr:cNvSpPr>
      </xdr:nvSpPr>
      <xdr:spPr>
        <a:xfrm>
          <a:off x="3409950" y="42672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29</xdr:row>
      <xdr:rowOff>95250</xdr:rowOff>
    </xdr:from>
    <xdr:to>
      <xdr:col>12</xdr:col>
      <xdr:colOff>0</xdr:colOff>
      <xdr:row>29</xdr:row>
      <xdr:rowOff>95250</xdr:rowOff>
    </xdr:to>
    <xdr:sp>
      <xdr:nvSpPr>
        <xdr:cNvPr id="5" name="Line 5"/>
        <xdr:cNvSpPr>
          <a:spLocks/>
        </xdr:cNvSpPr>
      </xdr:nvSpPr>
      <xdr:spPr>
        <a:xfrm>
          <a:off x="3409950" y="51244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95250</xdr:rowOff>
    </xdr:from>
    <xdr:to>
      <xdr:col>12</xdr:col>
      <xdr:colOff>0</xdr:colOff>
      <xdr:row>34</xdr:row>
      <xdr:rowOff>95250</xdr:rowOff>
    </xdr:to>
    <xdr:sp>
      <xdr:nvSpPr>
        <xdr:cNvPr id="6" name="Line 6"/>
        <xdr:cNvSpPr>
          <a:spLocks/>
        </xdr:cNvSpPr>
      </xdr:nvSpPr>
      <xdr:spPr>
        <a:xfrm>
          <a:off x="3409950" y="59817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29</xdr:row>
      <xdr:rowOff>95250</xdr:rowOff>
    </xdr:from>
    <xdr:to>
      <xdr:col>12</xdr:col>
      <xdr:colOff>0</xdr:colOff>
      <xdr:row>29</xdr:row>
      <xdr:rowOff>95250</xdr:rowOff>
    </xdr:to>
    <xdr:sp>
      <xdr:nvSpPr>
        <xdr:cNvPr id="7" name="Line 7"/>
        <xdr:cNvSpPr>
          <a:spLocks/>
        </xdr:cNvSpPr>
      </xdr:nvSpPr>
      <xdr:spPr>
        <a:xfrm>
          <a:off x="3409950" y="51244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95250</xdr:rowOff>
    </xdr:from>
    <xdr:to>
      <xdr:col>12</xdr:col>
      <xdr:colOff>0</xdr:colOff>
      <xdr:row>34</xdr:row>
      <xdr:rowOff>95250</xdr:rowOff>
    </xdr:to>
    <xdr:sp>
      <xdr:nvSpPr>
        <xdr:cNvPr id="8" name="Line 8"/>
        <xdr:cNvSpPr>
          <a:spLocks/>
        </xdr:cNvSpPr>
      </xdr:nvSpPr>
      <xdr:spPr>
        <a:xfrm>
          <a:off x="3409950" y="59817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43</xdr:row>
      <xdr:rowOff>95250</xdr:rowOff>
    </xdr:from>
    <xdr:to>
      <xdr:col>12</xdr:col>
      <xdr:colOff>0</xdr:colOff>
      <xdr:row>43</xdr:row>
      <xdr:rowOff>95250</xdr:rowOff>
    </xdr:to>
    <xdr:sp>
      <xdr:nvSpPr>
        <xdr:cNvPr id="9" name="Line 9"/>
        <xdr:cNvSpPr>
          <a:spLocks/>
        </xdr:cNvSpPr>
      </xdr:nvSpPr>
      <xdr:spPr>
        <a:xfrm>
          <a:off x="3409950" y="75628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48</xdr:row>
      <xdr:rowOff>95250</xdr:rowOff>
    </xdr:from>
    <xdr:to>
      <xdr:col>12</xdr:col>
      <xdr:colOff>0</xdr:colOff>
      <xdr:row>48</xdr:row>
      <xdr:rowOff>95250</xdr:rowOff>
    </xdr:to>
    <xdr:sp>
      <xdr:nvSpPr>
        <xdr:cNvPr id="10" name="Line 10"/>
        <xdr:cNvSpPr>
          <a:spLocks/>
        </xdr:cNvSpPr>
      </xdr:nvSpPr>
      <xdr:spPr>
        <a:xfrm>
          <a:off x="3409950" y="84201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53</xdr:row>
      <xdr:rowOff>95250</xdr:rowOff>
    </xdr:from>
    <xdr:to>
      <xdr:col>12</xdr:col>
      <xdr:colOff>0</xdr:colOff>
      <xdr:row>53</xdr:row>
      <xdr:rowOff>95250</xdr:rowOff>
    </xdr:to>
    <xdr:sp>
      <xdr:nvSpPr>
        <xdr:cNvPr id="11" name="Line 11"/>
        <xdr:cNvSpPr>
          <a:spLocks/>
        </xdr:cNvSpPr>
      </xdr:nvSpPr>
      <xdr:spPr>
        <a:xfrm>
          <a:off x="3409950" y="92773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48</xdr:row>
      <xdr:rowOff>95250</xdr:rowOff>
    </xdr:from>
    <xdr:to>
      <xdr:col>12</xdr:col>
      <xdr:colOff>0</xdr:colOff>
      <xdr:row>48</xdr:row>
      <xdr:rowOff>95250</xdr:rowOff>
    </xdr:to>
    <xdr:sp>
      <xdr:nvSpPr>
        <xdr:cNvPr id="12" name="Line 12"/>
        <xdr:cNvSpPr>
          <a:spLocks/>
        </xdr:cNvSpPr>
      </xdr:nvSpPr>
      <xdr:spPr>
        <a:xfrm>
          <a:off x="3409950" y="84201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53</xdr:row>
      <xdr:rowOff>95250</xdr:rowOff>
    </xdr:from>
    <xdr:to>
      <xdr:col>12</xdr:col>
      <xdr:colOff>0</xdr:colOff>
      <xdr:row>53</xdr:row>
      <xdr:rowOff>95250</xdr:rowOff>
    </xdr:to>
    <xdr:sp>
      <xdr:nvSpPr>
        <xdr:cNvPr id="13" name="Line 13"/>
        <xdr:cNvSpPr>
          <a:spLocks/>
        </xdr:cNvSpPr>
      </xdr:nvSpPr>
      <xdr:spPr>
        <a:xfrm>
          <a:off x="3409950" y="92773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62</xdr:row>
      <xdr:rowOff>95250</xdr:rowOff>
    </xdr:from>
    <xdr:to>
      <xdr:col>12</xdr:col>
      <xdr:colOff>0</xdr:colOff>
      <xdr:row>62</xdr:row>
      <xdr:rowOff>95250</xdr:rowOff>
    </xdr:to>
    <xdr:sp>
      <xdr:nvSpPr>
        <xdr:cNvPr id="14" name="Line 14"/>
        <xdr:cNvSpPr>
          <a:spLocks/>
        </xdr:cNvSpPr>
      </xdr:nvSpPr>
      <xdr:spPr>
        <a:xfrm>
          <a:off x="3409950" y="108585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67</xdr:row>
      <xdr:rowOff>95250</xdr:rowOff>
    </xdr:from>
    <xdr:to>
      <xdr:col>12</xdr:col>
      <xdr:colOff>0</xdr:colOff>
      <xdr:row>67</xdr:row>
      <xdr:rowOff>95250</xdr:rowOff>
    </xdr:to>
    <xdr:sp>
      <xdr:nvSpPr>
        <xdr:cNvPr id="15" name="Line 15"/>
        <xdr:cNvSpPr>
          <a:spLocks/>
        </xdr:cNvSpPr>
      </xdr:nvSpPr>
      <xdr:spPr>
        <a:xfrm>
          <a:off x="3409950" y="117157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72</xdr:row>
      <xdr:rowOff>95250</xdr:rowOff>
    </xdr:from>
    <xdr:to>
      <xdr:col>12</xdr:col>
      <xdr:colOff>0</xdr:colOff>
      <xdr:row>72</xdr:row>
      <xdr:rowOff>95250</xdr:rowOff>
    </xdr:to>
    <xdr:sp>
      <xdr:nvSpPr>
        <xdr:cNvPr id="16" name="Line 16"/>
        <xdr:cNvSpPr>
          <a:spLocks/>
        </xdr:cNvSpPr>
      </xdr:nvSpPr>
      <xdr:spPr>
        <a:xfrm>
          <a:off x="3409950" y="125730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67</xdr:row>
      <xdr:rowOff>95250</xdr:rowOff>
    </xdr:from>
    <xdr:to>
      <xdr:col>12</xdr:col>
      <xdr:colOff>0</xdr:colOff>
      <xdr:row>67</xdr:row>
      <xdr:rowOff>95250</xdr:rowOff>
    </xdr:to>
    <xdr:sp>
      <xdr:nvSpPr>
        <xdr:cNvPr id="17" name="Line 17"/>
        <xdr:cNvSpPr>
          <a:spLocks/>
        </xdr:cNvSpPr>
      </xdr:nvSpPr>
      <xdr:spPr>
        <a:xfrm>
          <a:off x="3409950" y="1171575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72</xdr:row>
      <xdr:rowOff>95250</xdr:rowOff>
    </xdr:from>
    <xdr:to>
      <xdr:col>12</xdr:col>
      <xdr:colOff>0</xdr:colOff>
      <xdr:row>72</xdr:row>
      <xdr:rowOff>95250</xdr:rowOff>
    </xdr:to>
    <xdr:sp>
      <xdr:nvSpPr>
        <xdr:cNvPr id="18" name="Line 18"/>
        <xdr:cNvSpPr>
          <a:spLocks/>
        </xdr:cNvSpPr>
      </xdr:nvSpPr>
      <xdr:spPr>
        <a:xfrm>
          <a:off x="3409950" y="12573000"/>
          <a:ext cx="4781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90\anzen-gouri\&#12304;&#23470;&#33031;&#12305;\008_&#21508;&#22320;&#21306;&#22996;&#21729;&#20250;&#23550;&#24540;&#12493;&#12479;&#65288;&#35201;&#26908;&#35342;&#65289;\&#12304;&#21442;&#32771;&#12395;&#12394;&#12427;&#12382;&#12305;H26&#24180;&#24230;&#22823;&#24133;&#25913;&#23450;&#12395;&#38306;&#12377;&#12427;&#36899;&#32097;\&#65339;&#35211;&#12360;&#28040;&#12375;&#26377;&#12426;&#65341;&#9733;&#22996;&#21729;&#38263;&#34920;&#24432;&#23455;&#32318;&#34920;&#65288;&#20107;&#26989;&#32773;&#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己評価に際しての留意事項"/>
      <sheetName val="１．総括表"/>
      <sheetName val="２．対象事業所一覧"/>
      <sheetName val="３．組織運営"/>
      <sheetName val="事業所１"/>
      <sheetName val="事業所２"/>
      <sheetName val="事業所３"/>
      <sheetName val="事業所４"/>
      <sheetName val="事業所５"/>
      <sheetName val="事業所６"/>
      <sheetName val="事業所７"/>
      <sheetName val="事業所８"/>
      <sheetName val="事業所９"/>
      <sheetName val="事業所１０"/>
      <sheetName val="事業所１１"/>
      <sheetName val="事業所１２"/>
      <sheetName val="事業所１３"/>
      <sheetName val="事業所１４"/>
      <sheetName val="事業所１５"/>
      <sheetName val="事業所１６"/>
      <sheetName val="事業所１７"/>
      <sheetName val="事業所１８"/>
      <sheetName val="事業所１９"/>
      <sheetName val="事業所２０"/>
      <sheetName val="７．特記事項"/>
      <sheetName val="（リスト）"/>
      <sheetName val="（テキスト）"/>
    </sheetNames>
    <sheetDataSet>
      <sheetData sheetId="25">
        <row r="2">
          <cell r="A2" t="str">
            <v>Ａ</v>
          </cell>
        </row>
        <row r="3">
          <cell r="A3" t="str">
            <v>Ｂ</v>
          </cell>
        </row>
        <row r="4">
          <cell r="A4" t="str">
            <v>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M184"/>
  <sheetViews>
    <sheetView showGridLines="0" zoomScale="75" zoomScaleNormal="75" zoomScaleSheetLayoutView="75" zoomScalePageLayoutView="0" workbookViewId="0" topLeftCell="A1">
      <selection activeCell="C104" sqref="C104"/>
    </sheetView>
  </sheetViews>
  <sheetFormatPr defaultColWidth="9.00390625" defaultRowHeight="13.5"/>
  <cols>
    <col min="1" max="1" width="3.375" style="19" customWidth="1"/>
    <col min="2" max="2" width="6.50390625" style="18" customWidth="1"/>
    <col min="3" max="3" width="6.75390625" style="18" customWidth="1"/>
    <col min="4" max="9" width="9.00390625" style="18" customWidth="1"/>
    <col min="10" max="11" width="8.125" style="18" customWidth="1"/>
    <col min="12" max="12" width="22.875" style="18" bestFit="1" customWidth="1"/>
    <col min="13" max="16384" width="9.00390625" style="18" customWidth="1"/>
  </cols>
  <sheetData>
    <row r="1" spans="1:12" ht="16.5" customHeight="1" thickBot="1">
      <c r="A1" s="93"/>
      <c r="B1" s="250"/>
      <c r="C1" s="250"/>
      <c r="D1" s="250"/>
      <c r="E1" s="250"/>
      <c r="F1" s="250"/>
      <c r="G1" s="250"/>
      <c r="H1" s="250"/>
      <c r="I1" s="250"/>
      <c r="J1" s="250"/>
      <c r="K1" s="250"/>
      <c r="L1" s="250"/>
    </row>
    <row r="2" spans="1:12" ht="16.5" customHeight="1" thickTop="1">
      <c r="A2" s="93"/>
      <c r="B2" s="250"/>
      <c r="C2" s="250"/>
      <c r="D2" s="250"/>
      <c r="E2" s="250"/>
      <c r="F2" s="250"/>
      <c r="G2" s="250"/>
      <c r="H2" s="250"/>
      <c r="I2" s="250"/>
      <c r="J2" s="250"/>
      <c r="K2" s="250"/>
      <c r="L2" s="349" t="s">
        <v>463</v>
      </c>
    </row>
    <row r="3" spans="1:12" ht="16.5" customHeight="1" thickBot="1">
      <c r="A3" s="93"/>
      <c r="B3" s="250"/>
      <c r="C3" s="250"/>
      <c r="D3" s="250"/>
      <c r="E3" s="250"/>
      <c r="F3" s="250"/>
      <c r="G3" s="250"/>
      <c r="H3" s="250"/>
      <c r="I3" s="250"/>
      <c r="J3" s="250"/>
      <c r="K3" s="250"/>
      <c r="L3" s="350"/>
    </row>
    <row r="4" spans="1:12" ht="16.5" customHeight="1" thickTop="1">
      <c r="A4" s="93"/>
      <c r="B4" s="250"/>
      <c r="C4" s="250"/>
      <c r="D4" s="250"/>
      <c r="E4" s="250"/>
      <c r="F4" s="250"/>
      <c r="G4" s="250"/>
      <c r="H4" s="250"/>
      <c r="I4" s="250"/>
      <c r="J4" s="250"/>
      <c r="K4" s="250"/>
      <c r="L4" s="250"/>
    </row>
    <row r="5" spans="1:12" ht="16.5" customHeight="1">
      <c r="A5" s="93"/>
      <c r="B5" s="250"/>
      <c r="C5" s="250"/>
      <c r="D5" s="250"/>
      <c r="E5" s="250"/>
      <c r="F5" s="250"/>
      <c r="G5" s="250"/>
      <c r="H5" s="250"/>
      <c r="I5" s="250"/>
      <c r="J5" s="250"/>
      <c r="K5" s="250"/>
      <c r="L5" s="250"/>
    </row>
    <row r="6" spans="1:12" ht="16.5" customHeight="1">
      <c r="A6" s="93"/>
      <c r="B6" s="250"/>
      <c r="C6" s="250"/>
      <c r="D6" s="250"/>
      <c r="E6" s="250"/>
      <c r="F6" s="250"/>
      <c r="G6" s="250"/>
      <c r="H6" s="250"/>
      <c r="I6" s="250"/>
      <c r="J6" s="250"/>
      <c r="K6" s="250"/>
      <c r="L6" s="250"/>
    </row>
    <row r="7" spans="1:12" ht="16.5" customHeight="1">
      <c r="A7" s="93"/>
      <c r="B7" s="250"/>
      <c r="C7" s="250"/>
      <c r="D7" s="250"/>
      <c r="E7" s="250"/>
      <c r="F7" s="250"/>
      <c r="G7" s="250"/>
      <c r="H7" s="250"/>
      <c r="I7" s="250"/>
      <c r="J7" s="250"/>
      <c r="K7" s="250"/>
      <c r="L7" s="250"/>
    </row>
    <row r="8" spans="1:12" ht="16.5" customHeight="1">
      <c r="A8" s="93"/>
      <c r="B8" s="250"/>
      <c r="C8" s="250"/>
      <c r="D8" s="250"/>
      <c r="E8" s="250"/>
      <c r="F8" s="250"/>
      <c r="G8" s="250"/>
      <c r="H8" s="250"/>
      <c r="I8" s="250"/>
      <c r="J8" s="250"/>
      <c r="K8" s="250"/>
      <c r="L8" s="250"/>
    </row>
    <row r="9" spans="1:12" ht="16.5" customHeight="1">
      <c r="A9" s="93"/>
      <c r="B9" s="250"/>
      <c r="C9" s="250"/>
      <c r="D9" s="250"/>
      <c r="E9" s="250"/>
      <c r="F9" s="250"/>
      <c r="G9" s="250"/>
      <c r="H9" s="250"/>
      <c r="I9" s="250"/>
      <c r="J9" s="250"/>
      <c r="K9" s="250"/>
      <c r="L9" s="250"/>
    </row>
    <row r="10" spans="1:12" ht="16.5" customHeight="1">
      <c r="A10" s="93"/>
      <c r="B10" s="250"/>
      <c r="C10" s="250"/>
      <c r="D10" s="250"/>
      <c r="E10" s="250"/>
      <c r="F10" s="250"/>
      <c r="G10" s="250"/>
      <c r="H10" s="250"/>
      <c r="I10" s="250"/>
      <c r="J10" s="250"/>
      <c r="K10" s="250"/>
      <c r="L10" s="250"/>
    </row>
    <row r="11" spans="1:12" ht="16.5" customHeight="1">
      <c r="A11" s="93"/>
      <c r="B11" s="250"/>
      <c r="C11" s="250"/>
      <c r="D11" s="251" t="s">
        <v>465</v>
      </c>
      <c r="E11" s="250"/>
      <c r="F11" s="250"/>
      <c r="G11" s="250"/>
      <c r="H11" s="250"/>
      <c r="I11" s="250"/>
      <c r="J11" s="250"/>
      <c r="K11" s="250"/>
      <c r="L11" s="250"/>
    </row>
    <row r="12" spans="1:12" ht="16.5" customHeight="1">
      <c r="A12" s="93"/>
      <c r="B12" s="250"/>
      <c r="C12" s="250"/>
      <c r="D12" s="251" t="s">
        <v>466</v>
      </c>
      <c r="E12" s="250"/>
      <c r="F12" s="250"/>
      <c r="G12" s="250"/>
      <c r="H12" s="250"/>
      <c r="I12" s="250"/>
      <c r="J12" s="250"/>
      <c r="K12" s="250"/>
      <c r="L12" s="250"/>
    </row>
    <row r="13" spans="1:12" ht="16.5" customHeight="1">
      <c r="A13" s="93"/>
      <c r="B13" s="250"/>
      <c r="C13" s="250"/>
      <c r="D13" s="251" t="s">
        <v>467</v>
      </c>
      <c r="E13" s="250"/>
      <c r="F13" s="250"/>
      <c r="G13" s="250"/>
      <c r="H13" s="250"/>
      <c r="I13" s="250"/>
      <c r="J13" s="250"/>
      <c r="K13" s="250"/>
      <c r="L13" s="250"/>
    </row>
    <row r="14" spans="1:12" ht="16.5" customHeight="1">
      <c r="A14" s="93"/>
      <c r="B14" s="250"/>
      <c r="C14" s="250"/>
      <c r="D14" s="252"/>
      <c r="E14" s="250"/>
      <c r="F14" s="250"/>
      <c r="G14" s="250"/>
      <c r="H14" s="250"/>
      <c r="I14" s="250"/>
      <c r="J14" s="250"/>
      <c r="K14" s="250"/>
      <c r="L14" s="250"/>
    </row>
    <row r="15" spans="1:12" ht="16.5" customHeight="1">
      <c r="A15" s="93"/>
      <c r="B15" s="250"/>
      <c r="C15" s="250"/>
      <c r="D15" s="251" t="s">
        <v>468</v>
      </c>
      <c r="E15" s="250"/>
      <c r="F15" s="250"/>
      <c r="G15" s="250"/>
      <c r="H15" s="250"/>
      <c r="I15" s="250"/>
      <c r="J15" s="250"/>
      <c r="K15" s="250"/>
      <c r="L15" s="250"/>
    </row>
    <row r="16" spans="1:12" ht="16.5" customHeight="1">
      <c r="A16" s="93"/>
      <c r="B16" s="250"/>
      <c r="C16" s="250"/>
      <c r="D16" s="251" t="s">
        <v>469</v>
      </c>
      <c r="E16" s="250"/>
      <c r="F16" s="250"/>
      <c r="G16" s="250"/>
      <c r="H16" s="250"/>
      <c r="I16" s="250"/>
      <c r="J16" s="250"/>
      <c r="K16" s="250"/>
      <c r="L16" s="250"/>
    </row>
    <row r="17" spans="1:12" ht="16.5" customHeight="1">
      <c r="A17" s="93"/>
      <c r="B17" s="250"/>
      <c r="C17" s="250"/>
      <c r="D17" s="250"/>
      <c r="E17" s="250"/>
      <c r="F17" s="250"/>
      <c r="G17" s="250"/>
      <c r="H17" s="250"/>
      <c r="I17" s="250"/>
      <c r="J17" s="250"/>
      <c r="K17" s="250"/>
      <c r="L17" s="250"/>
    </row>
    <row r="18" spans="1:12" ht="16.5" customHeight="1">
      <c r="A18" s="93"/>
      <c r="B18" s="250"/>
      <c r="C18" s="250"/>
      <c r="D18" s="250"/>
      <c r="E18" s="250"/>
      <c r="F18" s="250"/>
      <c r="G18" s="250"/>
      <c r="H18" s="250"/>
      <c r="I18" s="250"/>
      <c r="J18" s="250"/>
      <c r="K18" s="250"/>
      <c r="L18" s="250"/>
    </row>
    <row r="19" spans="1:12" ht="16.5" customHeight="1">
      <c r="A19" s="93"/>
      <c r="B19" s="250"/>
      <c r="C19" s="250"/>
      <c r="D19" s="250"/>
      <c r="E19" s="250"/>
      <c r="F19" s="250"/>
      <c r="G19" s="250"/>
      <c r="H19" s="250"/>
      <c r="I19" s="250"/>
      <c r="J19" s="250"/>
      <c r="K19" s="250"/>
      <c r="L19" s="250"/>
    </row>
    <row r="20" spans="1:12" ht="16.5" customHeight="1">
      <c r="A20" s="93"/>
      <c r="B20" s="250"/>
      <c r="C20" s="250"/>
      <c r="D20" s="250"/>
      <c r="E20" s="250"/>
      <c r="F20" s="250"/>
      <c r="G20" s="250"/>
      <c r="H20" s="250"/>
      <c r="I20" s="250"/>
      <c r="J20" s="250"/>
      <c r="K20" s="250"/>
      <c r="L20" s="250"/>
    </row>
    <row r="21" spans="1:12" ht="16.5" customHeight="1">
      <c r="A21" s="93"/>
      <c r="B21" s="250"/>
      <c r="C21" s="250"/>
      <c r="D21" s="250"/>
      <c r="E21" s="250"/>
      <c r="F21" s="250"/>
      <c r="G21" s="250"/>
      <c r="H21" s="250"/>
      <c r="I21" s="250"/>
      <c r="J21" s="250"/>
      <c r="K21" s="250"/>
      <c r="L21" s="250"/>
    </row>
    <row r="22" spans="1:12" ht="16.5" customHeight="1">
      <c r="A22" s="93"/>
      <c r="B22" s="250"/>
      <c r="C22" s="250"/>
      <c r="D22" s="250"/>
      <c r="E22" s="250"/>
      <c r="F22" s="250"/>
      <c r="G22" s="250"/>
      <c r="H22" s="250"/>
      <c r="I22" s="250"/>
      <c r="J22" s="250"/>
      <c r="K22" s="250"/>
      <c r="L22" s="250"/>
    </row>
    <row r="23" spans="1:12" ht="16.5" customHeight="1">
      <c r="A23" s="93"/>
      <c r="B23" s="250"/>
      <c r="C23" s="250"/>
      <c r="D23" s="250"/>
      <c r="E23" s="250"/>
      <c r="F23" s="250"/>
      <c r="G23" s="250"/>
      <c r="H23" s="250"/>
      <c r="I23" s="250"/>
      <c r="J23" s="250"/>
      <c r="K23" s="250"/>
      <c r="L23" s="250"/>
    </row>
    <row r="24" spans="1:12" ht="16.5" customHeight="1">
      <c r="A24" s="93"/>
      <c r="B24" s="250"/>
      <c r="C24" s="250"/>
      <c r="D24" s="250"/>
      <c r="E24" s="250"/>
      <c r="F24" s="250"/>
      <c r="G24" s="250"/>
      <c r="H24" s="250"/>
      <c r="I24" s="250"/>
      <c r="J24" s="250"/>
      <c r="K24" s="250"/>
      <c r="L24" s="250"/>
    </row>
    <row r="25" spans="1:12" ht="16.5" customHeight="1">
      <c r="A25" s="93"/>
      <c r="B25" s="250"/>
      <c r="C25" s="250"/>
      <c r="D25" s="250"/>
      <c r="E25" s="250"/>
      <c r="F25" s="250"/>
      <c r="G25" s="250"/>
      <c r="H25" s="250"/>
      <c r="I25" s="250"/>
      <c r="J25" s="250"/>
      <c r="K25" s="250"/>
      <c r="L25" s="250"/>
    </row>
    <row r="26" spans="1:12" ht="16.5" customHeight="1">
      <c r="A26" s="93"/>
      <c r="B26" s="250"/>
      <c r="C26" s="250"/>
      <c r="D26" s="250"/>
      <c r="E26" s="250"/>
      <c r="F26" s="250"/>
      <c r="G26" s="250"/>
      <c r="H26" s="250"/>
      <c r="I26" s="250"/>
      <c r="J26" s="250"/>
      <c r="K26" s="250"/>
      <c r="L26" s="250"/>
    </row>
    <row r="27" spans="1:12" ht="16.5" customHeight="1">
      <c r="A27" s="93"/>
      <c r="B27" s="250"/>
      <c r="C27" s="250"/>
      <c r="D27" s="250"/>
      <c r="E27" s="250"/>
      <c r="F27" s="250"/>
      <c r="G27" s="250"/>
      <c r="H27" s="250"/>
      <c r="I27" s="250"/>
      <c r="J27" s="250"/>
      <c r="K27" s="250"/>
      <c r="L27" s="250"/>
    </row>
    <row r="28" spans="1:12" ht="16.5" customHeight="1">
      <c r="A28" s="93"/>
      <c r="B28" s="250"/>
      <c r="C28" s="250"/>
      <c r="D28" s="250"/>
      <c r="E28" s="250"/>
      <c r="F28" s="250"/>
      <c r="G28" s="250"/>
      <c r="H28" s="250"/>
      <c r="I28" s="250"/>
      <c r="J28" s="250"/>
      <c r="K28" s="250"/>
      <c r="L28" s="250"/>
    </row>
    <row r="29" spans="1:12" ht="16.5" customHeight="1">
      <c r="A29" s="93"/>
      <c r="B29" s="250"/>
      <c r="C29" s="250"/>
      <c r="D29" s="250"/>
      <c r="E29" s="250"/>
      <c r="F29" s="250"/>
      <c r="G29" s="250"/>
      <c r="H29" s="250"/>
      <c r="I29" s="250"/>
      <c r="J29" s="250"/>
      <c r="K29" s="250"/>
      <c r="L29" s="250"/>
    </row>
    <row r="30" spans="1:12" ht="16.5" customHeight="1">
      <c r="A30" s="93"/>
      <c r="B30" s="250"/>
      <c r="C30" s="250"/>
      <c r="D30" s="250"/>
      <c r="E30" s="250"/>
      <c r="F30" s="250"/>
      <c r="G30" s="250"/>
      <c r="H30" s="250"/>
      <c r="I30" s="250"/>
      <c r="J30" s="250"/>
      <c r="K30" s="250"/>
      <c r="L30" s="250"/>
    </row>
    <row r="31" spans="1:12" ht="16.5" customHeight="1">
      <c r="A31" s="93"/>
      <c r="B31" s="250"/>
      <c r="C31" s="250"/>
      <c r="D31" s="250"/>
      <c r="E31" s="250"/>
      <c r="F31" s="250"/>
      <c r="G31" s="250"/>
      <c r="H31" s="250"/>
      <c r="I31" s="250"/>
      <c r="J31" s="250"/>
      <c r="K31" s="250"/>
      <c r="L31" s="250"/>
    </row>
    <row r="32" spans="1:12" ht="16.5" customHeight="1">
      <c r="A32" s="93"/>
      <c r="B32" s="250"/>
      <c r="C32" s="250"/>
      <c r="D32" s="250"/>
      <c r="E32" s="250"/>
      <c r="F32" s="250"/>
      <c r="G32" s="250"/>
      <c r="H32" s="250"/>
      <c r="I32" s="250"/>
      <c r="J32" s="250"/>
      <c r="K32" s="250"/>
      <c r="L32" s="250"/>
    </row>
    <row r="33" spans="1:12" ht="16.5" customHeight="1">
      <c r="A33" s="93"/>
      <c r="B33" s="250"/>
      <c r="C33" s="250"/>
      <c r="D33" s="250"/>
      <c r="E33" s="250"/>
      <c r="F33" s="250"/>
      <c r="G33" s="250"/>
      <c r="H33" s="250"/>
      <c r="I33" s="250"/>
      <c r="J33" s="250"/>
      <c r="K33" s="250"/>
      <c r="L33" s="250"/>
    </row>
    <row r="34" spans="1:12" ht="16.5" customHeight="1">
      <c r="A34" s="93"/>
      <c r="B34" s="250"/>
      <c r="C34" s="250"/>
      <c r="D34" s="250"/>
      <c r="E34" s="250"/>
      <c r="F34" s="250"/>
      <c r="G34" s="250"/>
      <c r="H34" s="250"/>
      <c r="I34" s="250"/>
      <c r="J34" s="250"/>
      <c r="K34" s="250"/>
      <c r="L34" s="250"/>
    </row>
    <row r="35" spans="1:12" ht="16.5" customHeight="1">
      <c r="A35" s="93"/>
      <c r="B35" s="250"/>
      <c r="C35" s="250"/>
      <c r="D35" s="250"/>
      <c r="E35" s="250"/>
      <c r="F35" s="250"/>
      <c r="G35" s="250"/>
      <c r="H35" s="250"/>
      <c r="I35" s="250"/>
      <c r="J35" s="250"/>
      <c r="K35" s="250"/>
      <c r="L35" s="250"/>
    </row>
    <row r="36" spans="1:12" ht="16.5" customHeight="1">
      <c r="A36" s="93"/>
      <c r="B36" s="250"/>
      <c r="C36" s="250"/>
      <c r="D36" s="250"/>
      <c r="E36" s="250"/>
      <c r="F36" s="250"/>
      <c r="G36" s="250"/>
      <c r="H36" s="250"/>
      <c r="I36" s="250"/>
      <c r="J36" s="250"/>
      <c r="K36" s="250"/>
      <c r="L36" s="250"/>
    </row>
    <row r="37" spans="1:12" ht="16.5" customHeight="1">
      <c r="A37" s="93"/>
      <c r="B37" s="250"/>
      <c r="C37" s="250"/>
      <c r="D37" s="250"/>
      <c r="E37" s="250"/>
      <c r="F37" s="250"/>
      <c r="G37" s="250"/>
      <c r="H37" s="250"/>
      <c r="I37" s="250"/>
      <c r="J37" s="250"/>
      <c r="K37" s="250"/>
      <c r="L37" s="250"/>
    </row>
    <row r="38" spans="1:12" ht="16.5" customHeight="1">
      <c r="A38" s="93"/>
      <c r="B38" s="250"/>
      <c r="C38" s="250"/>
      <c r="D38" s="250"/>
      <c r="E38" s="250"/>
      <c r="F38" s="250"/>
      <c r="G38" s="250"/>
      <c r="H38" s="250"/>
      <c r="I38" s="250"/>
      <c r="J38" s="250"/>
      <c r="K38" s="250"/>
      <c r="L38" s="250"/>
    </row>
    <row r="39" spans="1:12" ht="16.5" customHeight="1">
      <c r="A39" s="93"/>
      <c r="B39" s="250"/>
      <c r="C39" s="250"/>
      <c r="D39" s="250"/>
      <c r="E39" s="250"/>
      <c r="F39" s="250"/>
      <c r="G39" s="250"/>
      <c r="H39" s="250"/>
      <c r="I39" s="250"/>
      <c r="J39" s="250"/>
      <c r="K39" s="250"/>
      <c r="L39" s="250"/>
    </row>
    <row r="40" spans="1:12" ht="16.5" customHeight="1">
      <c r="A40" s="93"/>
      <c r="B40" s="250"/>
      <c r="C40" s="250"/>
      <c r="D40" s="250"/>
      <c r="E40" s="250"/>
      <c r="F40" s="250"/>
      <c r="G40" s="250"/>
      <c r="H40" s="250"/>
      <c r="I40" s="250"/>
      <c r="J40" s="250"/>
      <c r="K40" s="250"/>
      <c r="L40" s="250"/>
    </row>
    <row r="41" spans="1:12" ht="16.5" customHeight="1">
      <c r="A41" s="93"/>
      <c r="B41" s="250"/>
      <c r="C41" s="250"/>
      <c r="D41" s="250"/>
      <c r="E41" s="250"/>
      <c r="F41" s="250"/>
      <c r="G41" s="250"/>
      <c r="H41" s="250"/>
      <c r="I41" s="250"/>
      <c r="J41" s="250"/>
      <c r="K41" s="250"/>
      <c r="L41" s="250"/>
    </row>
    <row r="42" spans="1:12" ht="16.5" customHeight="1">
      <c r="A42" s="93"/>
      <c r="B42" s="250"/>
      <c r="C42" s="250"/>
      <c r="D42" s="250"/>
      <c r="E42" s="250"/>
      <c r="F42" s="250"/>
      <c r="G42" s="250"/>
      <c r="H42" s="250"/>
      <c r="I42" s="250"/>
      <c r="J42" s="250"/>
      <c r="K42" s="250"/>
      <c r="L42" s="250"/>
    </row>
    <row r="43" spans="1:12" ht="16.5" customHeight="1">
      <c r="A43" s="93"/>
      <c r="B43" s="250"/>
      <c r="C43" s="250"/>
      <c r="D43" s="250"/>
      <c r="E43" s="250"/>
      <c r="F43" s="250"/>
      <c r="G43" s="250"/>
      <c r="H43" s="250"/>
      <c r="I43" s="250"/>
      <c r="J43" s="250"/>
      <c r="K43" s="250"/>
      <c r="L43" s="250"/>
    </row>
    <row r="44" spans="1:12" ht="16.5" customHeight="1">
      <c r="A44" s="93"/>
      <c r="B44" s="250"/>
      <c r="C44" s="250"/>
      <c r="D44" s="250"/>
      <c r="E44" s="250"/>
      <c r="F44" s="250"/>
      <c r="G44" s="250"/>
      <c r="H44" s="250"/>
      <c r="I44" s="250"/>
      <c r="J44" s="250"/>
      <c r="K44" s="250"/>
      <c r="L44" s="250"/>
    </row>
    <row r="45" spans="1:12" ht="16.5" customHeight="1">
      <c r="A45" s="93"/>
      <c r="B45" s="250"/>
      <c r="C45" s="250"/>
      <c r="D45" s="250"/>
      <c r="E45" s="250"/>
      <c r="F45" s="250"/>
      <c r="G45" s="250"/>
      <c r="H45" s="250"/>
      <c r="I45" s="250"/>
      <c r="J45" s="250"/>
      <c r="K45" s="250"/>
      <c r="L45" s="250"/>
    </row>
    <row r="46" spans="1:12" ht="16.5" customHeight="1">
      <c r="A46" s="93"/>
      <c r="B46" s="250"/>
      <c r="C46" s="250"/>
      <c r="D46" s="250"/>
      <c r="E46" s="250"/>
      <c r="F46" s="250"/>
      <c r="G46" s="250"/>
      <c r="H46" s="250"/>
      <c r="I46" s="250"/>
      <c r="J46" s="250"/>
      <c r="K46" s="250"/>
      <c r="L46" s="250"/>
    </row>
    <row r="47" spans="1:12" ht="16.5" customHeight="1">
      <c r="A47" s="93"/>
      <c r="B47" s="250"/>
      <c r="C47" s="250"/>
      <c r="D47" s="250"/>
      <c r="E47" s="250"/>
      <c r="F47" s="250"/>
      <c r="G47" s="250"/>
      <c r="H47" s="250"/>
      <c r="I47" s="250"/>
      <c r="J47" s="250"/>
      <c r="K47" s="250"/>
      <c r="L47" s="250"/>
    </row>
    <row r="48" spans="1:12" ht="16.5" customHeight="1">
      <c r="A48" s="93"/>
      <c r="B48" s="250"/>
      <c r="C48" s="250"/>
      <c r="D48" s="250"/>
      <c r="E48" s="250"/>
      <c r="F48" s="250"/>
      <c r="G48" s="250"/>
      <c r="H48" s="250"/>
      <c r="I48" s="250"/>
      <c r="J48" s="250"/>
      <c r="K48" s="250"/>
      <c r="L48" s="250"/>
    </row>
    <row r="49" spans="1:12" ht="16.5" customHeight="1">
      <c r="A49" s="93"/>
      <c r="B49" s="250"/>
      <c r="C49" s="250"/>
      <c r="D49" s="250"/>
      <c r="E49" s="250"/>
      <c r="F49" s="250"/>
      <c r="G49" s="250"/>
      <c r="H49" s="250"/>
      <c r="I49" s="250"/>
      <c r="J49" s="250"/>
      <c r="K49" s="250"/>
      <c r="L49" s="250"/>
    </row>
    <row r="50" spans="1:12" ht="16.5" customHeight="1">
      <c r="A50" s="93"/>
      <c r="B50" s="250"/>
      <c r="C50" s="250"/>
      <c r="D50" s="250"/>
      <c r="E50" s="250"/>
      <c r="F50" s="250"/>
      <c r="G50" s="250"/>
      <c r="H50" s="250"/>
      <c r="I50" s="250"/>
      <c r="J50" s="250"/>
      <c r="K50" s="250"/>
      <c r="L50" s="250"/>
    </row>
    <row r="51" spans="1:12" ht="16.5" customHeight="1">
      <c r="A51" s="93"/>
      <c r="B51" s="250"/>
      <c r="C51" s="250"/>
      <c r="D51" s="250"/>
      <c r="E51" s="250"/>
      <c r="F51" s="250"/>
      <c r="G51" s="250"/>
      <c r="H51" s="250"/>
      <c r="I51" s="250"/>
      <c r="J51" s="250"/>
      <c r="K51" s="250"/>
      <c r="L51" s="250"/>
    </row>
    <row r="52" spans="1:12" ht="16.5" customHeight="1">
      <c r="A52" s="93"/>
      <c r="B52" s="250"/>
      <c r="C52" s="250"/>
      <c r="D52" s="250"/>
      <c r="E52" s="250"/>
      <c r="F52" s="250"/>
      <c r="G52" s="250"/>
      <c r="H52" s="250"/>
      <c r="I52" s="250"/>
      <c r="J52" s="250"/>
      <c r="K52" s="250"/>
      <c r="L52" s="250"/>
    </row>
    <row r="53" spans="1:12" ht="16.5" customHeight="1">
      <c r="A53" s="93"/>
      <c r="B53" s="250"/>
      <c r="C53" s="250"/>
      <c r="D53" s="250"/>
      <c r="E53" s="250"/>
      <c r="F53" s="250"/>
      <c r="G53" s="250"/>
      <c r="H53" s="250"/>
      <c r="I53" s="250"/>
      <c r="J53" s="250"/>
      <c r="K53" s="250"/>
      <c r="L53" s="250"/>
    </row>
    <row r="54" spans="1:12" ht="16.5" customHeight="1">
      <c r="A54" s="93"/>
      <c r="B54" s="250"/>
      <c r="C54" s="250"/>
      <c r="D54" s="250"/>
      <c r="E54" s="250"/>
      <c r="F54" s="250"/>
      <c r="G54" s="250"/>
      <c r="H54" s="250"/>
      <c r="I54" s="250"/>
      <c r="J54" s="250"/>
      <c r="K54" s="250"/>
      <c r="L54" s="250"/>
    </row>
    <row r="55" spans="1:12" ht="16.5" customHeight="1">
      <c r="A55" s="93"/>
      <c r="B55" s="250"/>
      <c r="C55" s="250"/>
      <c r="D55" s="250"/>
      <c r="E55" s="250"/>
      <c r="F55" s="250"/>
      <c r="G55" s="250"/>
      <c r="H55" s="250"/>
      <c r="I55" s="250"/>
      <c r="J55" s="250"/>
      <c r="K55" s="250"/>
      <c r="L55" s="250"/>
    </row>
    <row r="56" spans="1:12" ht="16.5" customHeight="1">
      <c r="A56" s="93"/>
      <c r="B56" s="250"/>
      <c r="C56" s="250"/>
      <c r="D56" s="250"/>
      <c r="E56" s="250"/>
      <c r="F56" s="250"/>
      <c r="G56" s="250"/>
      <c r="H56" s="250"/>
      <c r="I56" s="250"/>
      <c r="J56" s="250"/>
      <c r="K56" s="250"/>
      <c r="L56" s="250"/>
    </row>
    <row r="57" spans="1:12" ht="16.5" customHeight="1">
      <c r="A57" s="93"/>
      <c r="B57" s="250"/>
      <c r="C57" s="250"/>
      <c r="D57" s="250"/>
      <c r="E57" s="250"/>
      <c r="F57" s="250"/>
      <c r="G57" s="250"/>
      <c r="H57" s="250"/>
      <c r="I57" s="250"/>
      <c r="J57" s="250"/>
      <c r="K57" s="250"/>
      <c r="L57" s="250"/>
    </row>
    <row r="58" ht="15" thickBot="1"/>
    <row r="59" spans="1:12" ht="15" thickTop="1">
      <c r="A59" s="232"/>
      <c r="B59" s="233"/>
      <c r="C59" s="233"/>
      <c r="D59" s="233"/>
      <c r="E59" s="233"/>
      <c r="F59" s="233"/>
      <c r="G59" s="233"/>
      <c r="H59" s="233"/>
      <c r="I59" s="233"/>
      <c r="J59" s="233"/>
      <c r="K59" s="233"/>
      <c r="L59" s="349" t="s">
        <v>463</v>
      </c>
    </row>
    <row r="60" spans="1:12" ht="20.25" customHeight="1" thickBot="1">
      <c r="A60" s="234"/>
      <c r="B60" s="235"/>
      <c r="C60" s="235"/>
      <c r="D60" s="235"/>
      <c r="E60" s="235"/>
      <c r="F60" s="235"/>
      <c r="G60" s="235"/>
      <c r="H60" s="235"/>
      <c r="I60" s="235"/>
      <c r="J60" s="235"/>
      <c r="K60" s="235"/>
      <c r="L60" s="350"/>
    </row>
    <row r="61" spans="1:12" ht="19.5" thickTop="1">
      <c r="A61" s="236"/>
      <c r="B61" s="248" t="s">
        <v>464</v>
      </c>
      <c r="C61" s="235"/>
      <c r="D61" s="235"/>
      <c r="E61" s="235"/>
      <c r="F61" s="235"/>
      <c r="G61" s="235"/>
      <c r="H61" s="235"/>
      <c r="I61" s="235"/>
      <c r="J61" s="235"/>
      <c r="K61" s="235"/>
      <c r="L61" s="237"/>
    </row>
    <row r="62" spans="1:12" ht="14.25">
      <c r="A62" s="236"/>
      <c r="B62" s="238"/>
      <c r="C62" s="239"/>
      <c r="D62" s="240"/>
      <c r="E62" s="240"/>
      <c r="F62" s="235"/>
      <c r="G62" s="235"/>
      <c r="H62" s="235"/>
      <c r="I62" s="235"/>
      <c r="J62" s="235"/>
      <c r="K62" s="235"/>
      <c r="L62" s="237"/>
    </row>
    <row r="63" spans="1:12" ht="17.25" customHeight="1">
      <c r="A63" s="236"/>
      <c r="B63" s="249" t="s">
        <v>445</v>
      </c>
      <c r="C63" s="235"/>
      <c r="D63" s="235"/>
      <c r="E63" s="235"/>
      <c r="F63" s="235"/>
      <c r="G63" s="235"/>
      <c r="H63" s="235"/>
      <c r="I63" s="235"/>
      <c r="J63" s="235"/>
      <c r="K63" s="235"/>
      <c r="L63" s="237"/>
    </row>
    <row r="64" spans="1:12" ht="17.25" customHeight="1">
      <c r="A64" s="236"/>
      <c r="B64" s="259"/>
      <c r="C64" s="260" t="s">
        <v>451</v>
      </c>
      <c r="D64" s="235"/>
      <c r="E64" s="235"/>
      <c r="F64" s="235"/>
      <c r="G64" s="235"/>
      <c r="H64" s="235"/>
      <c r="I64" s="235"/>
      <c r="J64" s="235"/>
      <c r="K64" s="235"/>
      <c r="L64" s="237"/>
    </row>
    <row r="65" spans="1:12" ht="17.25" customHeight="1">
      <c r="A65" s="236"/>
      <c r="B65" s="259"/>
      <c r="C65" s="260" t="s">
        <v>460</v>
      </c>
      <c r="D65" s="235"/>
      <c r="E65" s="235"/>
      <c r="F65" s="235"/>
      <c r="G65" s="235"/>
      <c r="H65" s="235"/>
      <c r="I65" s="235"/>
      <c r="J65" s="235"/>
      <c r="K65" s="235"/>
      <c r="L65" s="237"/>
    </row>
    <row r="66" spans="1:12" ht="17.25" customHeight="1">
      <c r="A66" s="236"/>
      <c r="B66" s="235"/>
      <c r="C66" s="241" t="s">
        <v>459</v>
      </c>
      <c r="D66" s="235"/>
      <c r="E66" s="235"/>
      <c r="F66" s="235"/>
      <c r="G66" s="235"/>
      <c r="H66" s="235"/>
      <c r="I66" s="235"/>
      <c r="J66" s="235"/>
      <c r="K66" s="235"/>
      <c r="L66" s="237"/>
    </row>
    <row r="67" spans="1:12" ht="17.25" customHeight="1">
      <c r="A67" s="236"/>
      <c r="B67" s="235"/>
      <c r="C67" s="241" t="s">
        <v>473</v>
      </c>
      <c r="D67" s="235"/>
      <c r="E67" s="235"/>
      <c r="F67" s="235"/>
      <c r="G67" s="235"/>
      <c r="H67" s="235"/>
      <c r="I67" s="235"/>
      <c r="J67" s="235"/>
      <c r="K67" s="235"/>
      <c r="L67" s="237"/>
    </row>
    <row r="68" spans="1:12" ht="17.25" customHeight="1">
      <c r="A68" s="236"/>
      <c r="B68" s="235"/>
      <c r="C68" s="241"/>
      <c r="D68" s="235"/>
      <c r="E68" s="235"/>
      <c r="F68" s="235"/>
      <c r="G68" s="235"/>
      <c r="H68" s="235"/>
      <c r="I68" s="235"/>
      <c r="J68" s="235"/>
      <c r="K68" s="235"/>
      <c r="L68" s="237"/>
    </row>
    <row r="69" spans="1:12" ht="17.25" customHeight="1">
      <c r="A69" s="236"/>
      <c r="B69" s="235"/>
      <c r="C69" s="261" t="s">
        <v>461</v>
      </c>
      <c r="D69" s="235"/>
      <c r="E69" s="235"/>
      <c r="F69" s="235"/>
      <c r="G69" s="235"/>
      <c r="H69" s="235"/>
      <c r="I69" s="235"/>
      <c r="J69" s="235"/>
      <c r="K69" s="235"/>
      <c r="L69" s="237"/>
    </row>
    <row r="70" spans="1:12" ht="17.25" customHeight="1">
      <c r="A70" s="236"/>
      <c r="B70" s="235"/>
      <c r="C70" s="261" t="s">
        <v>474</v>
      </c>
      <c r="D70" s="235"/>
      <c r="E70" s="235"/>
      <c r="F70" s="235"/>
      <c r="G70" s="235"/>
      <c r="H70" s="235"/>
      <c r="I70" s="235"/>
      <c r="J70" s="235"/>
      <c r="K70" s="235"/>
      <c r="L70" s="237"/>
    </row>
    <row r="71" spans="1:12" ht="14.25">
      <c r="A71" s="236"/>
      <c r="B71" s="242"/>
      <c r="C71" s="235"/>
      <c r="D71" s="235"/>
      <c r="E71" s="235"/>
      <c r="F71" s="235"/>
      <c r="G71" s="235"/>
      <c r="H71" s="235"/>
      <c r="I71" s="235"/>
      <c r="J71" s="235"/>
      <c r="K71" s="235"/>
      <c r="L71" s="237"/>
    </row>
    <row r="72" spans="1:12" ht="17.25" customHeight="1">
      <c r="A72" s="236"/>
      <c r="B72" s="242"/>
      <c r="C72" s="235" t="s">
        <v>475</v>
      </c>
      <c r="D72" s="235"/>
      <c r="E72" s="235"/>
      <c r="F72" s="235"/>
      <c r="G72" s="235"/>
      <c r="H72" s="235"/>
      <c r="I72" s="235"/>
      <c r="J72" s="235"/>
      <c r="K72" s="235"/>
      <c r="L72" s="237"/>
    </row>
    <row r="73" spans="1:12" ht="14.25">
      <c r="A73" s="236"/>
      <c r="B73" s="242"/>
      <c r="C73" s="235" t="s">
        <v>446</v>
      </c>
      <c r="D73" s="235"/>
      <c r="E73" s="235"/>
      <c r="F73" s="235"/>
      <c r="G73" s="235"/>
      <c r="H73" s="235"/>
      <c r="I73" s="235"/>
      <c r="J73" s="235"/>
      <c r="K73" s="235"/>
      <c r="L73" s="237"/>
    </row>
    <row r="74" spans="1:12" ht="14.25">
      <c r="A74" s="236"/>
      <c r="B74" s="242"/>
      <c r="C74" s="235" t="s">
        <v>447</v>
      </c>
      <c r="D74" s="235"/>
      <c r="E74" s="235"/>
      <c r="F74" s="235"/>
      <c r="G74" s="235"/>
      <c r="H74" s="235"/>
      <c r="I74" s="235"/>
      <c r="J74" s="235"/>
      <c r="K74" s="235"/>
      <c r="L74" s="237"/>
    </row>
    <row r="75" spans="1:12" ht="14.25">
      <c r="A75" s="236"/>
      <c r="B75" s="242"/>
      <c r="C75" s="235" t="s">
        <v>448</v>
      </c>
      <c r="D75" s="235"/>
      <c r="E75" s="235"/>
      <c r="F75" s="235"/>
      <c r="G75" s="235"/>
      <c r="H75" s="235"/>
      <c r="I75" s="235"/>
      <c r="J75" s="235"/>
      <c r="K75" s="235"/>
      <c r="L75" s="237"/>
    </row>
    <row r="76" spans="1:12" ht="14.25">
      <c r="A76" s="236"/>
      <c r="B76" s="242"/>
      <c r="C76" s="235" t="s">
        <v>476</v>
      </c>
      <c r="D76" s="235"/>
      <c r="E76" s="235"/>
      <c r="F76" s="235"/>
      <c r="G76" s="235"/>
      <c r="H76" s="235"/>
      <c r="I76" s="235"/>
      <c r="J76" s="235"/>
      <c r="K76" s="235"/>
      <c r="L76" s="237"/>
    </row>
    <row r="77" spans="1:12" ht="14.25">
      <c r="A77" s="236"/>
      <c r="B77" s="242"/>
      <c r="C77" s="235" t="s">
        <v>477</v>
      </c>
      <c r="D77" s="235"/>
      <c r="E77" s="235"/>
      <c r="F77" s="235"/>
      <c r="G77" s="235"/>
      <c r="H77" s="235"/>
      <c r="I77" s="235"/>
      <c r="J77" s="235"/>
      <c r="K77" s="235"/>
      <c r="L77" s="237"/>
    </row>
    <row r="78" spans="1:12" ht="14.25">
      <c r="A78" s="236"/>
      <c r="B78" s="242"/>
      <c r="C78" s="235" t="s">
        <v>449</v>
      </c>
      <c r="D78" s="235"/>
      <c r="E78" s="235"/>
      <c r="F78" s="235"/>
      <c r="G78" s="235"/>
      <c r="H78" s="235"/>
      <c r="I78" s="235"/>
      <c r="J78" s="235"/>
      <c r="K78" s="235"/>
      <c r="L78" s="237"/>
    </row>
    <row r="79" spans="1:12" ht="14.25">
      <c r="A79" s="236"/>
      <c r="B79" s="242"/>
      <c r="C79" s="235" t="s">
        <v>450</v>
      </c>
      <c r="D79" s="235"/>
      <c r="E79" s="235"/>
      <c r="F79" s="235"/>
      <c r="G79" s="235"/>
      <c r="H79" s="235"/>
      <c r="I79" s="235"/>
      <c r="J79" s="235"/>
      <c r="K79" s="235"/>
      <c r="L79" s="237"/>
    </row>
    <row r="80" spans="1:12" ht="14.25">
      <c r="A80" s="236"/>
      <c r="B80" s="242"/>
      <c r="C80" s="235" t="s">
        <v>554</v>
      </c>
      <c r="D80" s="235"/>
      <c r="E80" s="235"/>
      <c r="F80" s="235"/>
      <c r="G80" s="235"/>
      <c r="H80" s="235"/>
      <c r="I80" s="235"/>
      <c r="J80" s="235"/>
      <c r="K80" s="235"/>
      <c r="L80" s="237"/>
    </row>
    <row r="81" spans="1:12" ht="14.25">
      <c r="A81" s="236"/>
      <c r="B81" s="242"/>
      <c r="C81" s="235" t="s">
        <v>555</v>
      </c>
      <c r="D81" s="235"/>
      <c r="E81" s="235"/>
      <c r="F81" s="235"/>
      <c r="G81" s="235"/>
      <c r="H81" s="235"/>
      <c r="I81" s="235"/>
      <c r="J81" s="235"/>
      <c r="K81" s="235"/>
      <c r="L81" s="237"/>
    </row>
    <row r="82" spans="1:12" ht="14.25">
      <c r="A82" s="236"/>
      <c r="B82" s="242"/>
      <c r="C82" s="235" t="s">
        <v>223</v>
      </c>
      <c r="D82" s="235"/>
      <c r="E82" s="235"/>
      <c r="F82" s="235"/>
      <c r="G82" s="235"/>
      <c r="H82" s="235"/>
      <c r="I82" s="235"/>
      <c r="J82" s="235"/>
      <c r="K82" s="235"/>
      <c r="L82" s="237"/>
    </row>
    <row r="83" spans="1:12" ht="14.25">
      <c r="A83" s="236"/>
      <c r="B83" s="242"/>
      <c r="C83" s="235" t="s">
        <v>224</v>
      </c>
      <c r="D83" s="235"/>
      <c r="E83" s="235"/>
      <c r="F83" s="235"/>
      <c r="G83" s="235"/>
      <c r="H83" s="235"/>
      <c r="I83" s="235"/>
      <c r="J83" s="235"/>
      <c r="K83" s="235"/>
      <c r="L83" s="237"/>
    </row>
    <row r="84" spans="1:12" ht="14.25">
      <c r="A84" s="236"/>
      <c r="B84" s="242"/>
      <c r="C84" s="235" t="s">
        <v>225</v>
      </c>
      <c r="D84" s="235"/>
      <c r="E84" s="235"/>
      <c r="F84" s="235"/>
      <c r="G84" s="235"/>
      <c r="H84" s="235"/>
      <c r="I84" s="235"/>
      <c r="J84" s="235"/>
      <c r="K84" s="235"/>
      <c r="L84" s="237"/>
    </row>
    <row r="85" spans="1:12" ht="14.25">
      <c r="A85" s="236"/>
      <c r="B85" s="242"/>
      <c r="C85" s="235" t="s">
        <v>226</v>
      </c>
      <c r="D85" s="235"/>
      <c r="E85" s="235"/>
      <c r="F85" s="235"/>
      <c r="G85" s="235"/>
      <c r="H85" s="235"/>
      <c r="I85" s="235"/>
      <c r="J85" s="235"/>
      <c r="K85" s="235"/>
      <c r="L85" s="237"/>
    </row>
    <row r="86" spans="1:12" ht="14.25">
      <c r="A86" s="236"/>
      <c r="B86" s="242"/>
      <c r="C86" s="235" t="s">
        <v>227</v>
      </c>
      <c r="D86" s="235"/>
      <c r="E86" s="235"/>
      <c r="F86" s="235"/>
      <c r="G86" s="235"/>
      <c r="H86" s="235"/>
      <c r="I86" s="235"/>
      <c r="J86" s="235"/>
      <c r="K86" s="235"/>
      <c r="L86" s="237"/>
    </row>
    <row r="87" spans="1:12" ht="14.25">
      <c r="A87" s="236"/>
      <c r="B87" s="242"/>
      <c r="C87" s="235" t="s">
        <v>556</v>
      </c>
      <c r="D87" s="235"/>
      <c r="E87" s="235"/>
      <c r="F87" s="235"/>
      <c r="G87" s="235"/>
      <c r="H87" s="235"/>
      <c r="I87" s="235"/>
      <c r="J87" s="235"/>
      <c r="K87" s="235"/>
      <c r="L87" s="237"/>
    </row>
    <row r="88" spans="1:12" ht="14.25">
      <c r="A88" s="236"/>
      <c r="B88" s="242"/>
      <c r="C88" s="235" t="s">
        <v>228</v>
      </c>
      <c r="D88" s="235"/>
      <c r="E88" s="235"/>
      <c r="F88" s="235"/>
      <c r="G88" s="235"/>
      <c r="H88" s="235"/>
      <c r="I88" s="235"/>
      <c r="J88" s="235"/>
      <c r="K88" s="235"/>
      <c r="L88" s="237"/>
    </row>
    <row r="89" spans="1:12" ht="14.25">
      <c r="A89" s="236"/>
      <c r="B89" s="242"/>
      <c r="C89" s="235" t="s">
        <v>229</v>
      </c>
      <c r="D89" s="235"/>
      <c r="E89" s="235"/>
      <c r="F89" s="235"/>
      <c r="G89" s="235"/>
      <c r="H89" s="235"/>
      <c r="I89" s="235"/>
      <c r="J89" s="235"/>
      <c r="K89" s="235"/>
      <c r="L89" s="237"/>
    </row>
    <row r="90" spans="1:12" ht="14.25">
      <c r="A90" s="236"/>
      <c r="B90" s="242"/>
      <c r="C90" s="235" t="s">
        <v>230</v>
      </c>
      <c r="D90" s="235"/>
      <c r="E90" s="235"/>
      <c r="F90" s="235"/>
      <c r="G90" s="235"/>
      <c r="H90" s="235"/>
      <c r="I90" s="235"/>
      <c r="J90" s="235"/>
      <c r="K90" s="235"/>
      <c r="L90" s="237"/>
    </row>
    <row r="91" spans="1:12" ht="14.25">
      <c r="A91" s="236"/>
      <c r="B91" s="242"/>
      <c r="C91" s="235" t="s">
        <v>231</v>
      </c>
      <c r="D91" s="235"/>
      <c r="E91" s="235"/>
      <c r="F91" s="235"/>
      <c r="G91" s="235"/>
      <c r="H91" s="235"/>
      <c r="I91" s="235"/>
      <c r="J91" s="235"/>
      <c r="K91" s="235"/>
      <c r="L91" s="237"/>
    </row>
    <row r="92" spans="1:12" ht="14.25">
      <c r="A92" s="236"/>
      <c r="B92" s="242"/>
      <c r="C92" s="235" t="s">
        <v>232</v>
      </c>
      <c r="D92" s="235"/>
      <c r="E92" s="235"/>
      <c r="F92" s="235"/>
      <c r="G92" s="235"/>
      <c r="H92" s="235"/>
      <c r="I92" s="235"/>
      <c r="J92" s="235"/>
      <c r="K92" s="235"/>
      <c r="L92" s="237"/>
    </row>
    <row r="93" spans="1:12" ht="14.25">
      <c r="A93" s="236"/>
      <c r="B93" s="242"/>
      <c r="C93" s="235"/>
      <c r="D93" s="235"/>
      <c r="E93" s="235"/>
      <c r="F93" s="235"/>
      <c r="G93" s="235"/>
      <c r="H93" s="235"/>
      <c r="I93" s="235"/>
      <c r="J93" s="235"/>
      <c r="K93" s="235"/>
      <c r="L93" s="237"/>
    </row>
    <row r="94" spans="1:12" ht="17.25">
      <c r="A94" s="236"/>
      <c r="B94" s="249" t="s">
        <v>233</v>
      </c>
      <c r="C94" s="235"/>
      <c r="D94" s="235"/>
      <c r="E94" s="235"/>
      <c r="F94" s="235"/>
      <c r="G94" s="235"/>
      <c r="H94" s="235"/>
      <c r="I94" s="235"/>
      <c r="J94" s="235"/>
      <c r="K94" s="235"/>
      <c r="L94" s="237"/>
    </row>
    <row r="95" spans="1:12" ht="14.25">
      <c r="A95" s="236"/>
      <c r="B95" s="241"/>
      <c r="C95" s="235" t="s">
        <v>241</v>
      </c>
      <c r="D95" s="235"/>
      <c r="E95" s="235"/>
      <c r="F95" s="235"/>
      <c r="G95" s="235"/>
      <c r="H95" s="235"/>
      <c r="I95" s="235"/>
      <c r="J95" s="235"/>
      <c r="K95" s="235"/>
      <c r="L95" s="237"/>
    </row>
    <row r="96" spans="1:12" ht="14.25">
      <c r="A96" s="236"/>
      <c r="B96" s="241"/>
      <c r="C96" s="235" t="s">
        <v>240</v>
      </c>
      <c r="D96" s="235"/>
      <c r="E96" s="235"/>
      <c r="F96" s="235"/>
      <c r="G96" s="235"/>
      <c r="H96" s="235"/>
      <c r="I96" s="235"/>
      <c r="J96" s="235"/>
      <c r="K96" s="235"/>
      <c r="L96" s="237"/>
    </row>
    <row r="97" spans="1:12" ht="14.25">
      <c r="A97" s="236"/>
      <c r="B97" s="241"/>
      <c r="C97" s="235" t="s">
        <v>234</v>
      </c>
      <c r="D97" s="235"/>
      <c r="E97" s="235"/>
      <c r="F97" s="235"/>
      <c r="G97" s="235"/>
      <c r="H97" s="235"/>
      <c r="I97" s="235"/>
      <c r="J97" s="235"/>
      <c r="K97" s="235"/>
      <c r="L97" s="237"/>
    </row>
    <row r="98" spans="1:12" ht="14.25">
      <c r="A98" s="236"/>
      <c r="B98" s="241"/>
      <c r="C98" s="235" t="s">
        <v>453</v>
      </c>
      <c r="D98" s="235"/>
      <c r="E98" s="235"/>
      <c r="F98" s="235"/>
      <c r="G98" s="235"/>
      <c r="H98" s="235"/>
      <c r="I98" s="235"/>
      <c r="J98" s="235"/>
      <c r="K98" s="235"/>
      <c r="L98" s="237"/>
    </row>
    <row r="99" spans="1:12" ht="14.25" customHeight="1">
      <c r="A99" s="236"/>
      <c r="B99" s="241"/>
      <c r="C99" s="235" t="s">
        <v>478</v>
      </c>
      <c r="D99" s="235"/>
      <c r="E99" s="235"/>
      <c r="F99" s="235"/>
      <c r="G99" s="235"/>
      <c r="H99" s="235"/>
      <c r="I99" s="235"/>
      <c r="J99" s="235"/>
      <c r="K99" s="235"/>
      <c r="L99" s="237"/>
    </row>
    <row r="100" spans="1:12" ht="14.25" customHeight="1">
      <c r="A100" s="236"/>
      <c r="B100" s="241"/>
      <c r="C100" s="235" t="s">
        <v>479</v>
      </c>
      <c r="D100" s="235"/>
      <c r="E100" s="235"/>
      <c r="F100" s="235"/>
      <c r="G100" s="235"/>
      <c r="H100" s="235"/>
      <c r="I100" s="235"/>
      <c r="J100" s="235"/>
      <c r="K100" s="235"/>
      <c r="L100" s="237"/>
    </row>
    <row r="101" spans="1:12" ht="14.25" customHeight="1">
      <c r="A101" s="236"/>
      <c r="B101" s="241"/>
      <c r="C101" s="235" t="s">
        <v>462</v>
      </c>
      <c r="D101" s="235"/>
      <c r="E101" s="235"/>
      <c r="F101" s="235"/>
      <c r="G101" s="235"/>
      <c r="H101" s="235"/>
      <c r="I101" s="235"/>
      <c r="J101" s="235"/>
      <c r="K101" s="235"/>
      <c r="L101" s="237"/>
    </row>
    <row r="102" spans="1:12" ht="14.25" customHeight="1">
      <c r="A102" s="236"/>
      <c r="B102" s="241"/>
      <c r="C102" s="235" t="s">
        <v>480</v>
      </c>
      <c r="D102" s="235"/>
      <c r="E102" s="235"/>
      <c r="F102" s="235"/>
      <c r="G102" s="235"/>
      <c r="H102" s="235"/>
      <c r="I102" s="235"/>
      <c r="J102" s="235"/>
      <c r="K102" s="235"/>
      <c r="L102" s="237"/>
    </row>
    <row r="103" spans="1:12" ht="14.25" customHeight="1">
      <c r="A103" s="236"/>
      <c r="B103" s="241"/>
      <c r="C103" s="235" t="s">
        <v>581</v>
      </c>
      <c r="D103" s="235"/>
      <c r="E103" s="235"/>
      <c r="F103" s="235"/>
      <c r="G103" s="235"/>
      <c r="H103" s="235"/>
      <c r="I103" s="235"/>
      <c r="J103" s="235"/>
      <c r="K103" s="235"/>
      <c r="L103" s="237"/>
    </row>
    <row r="104" spans="1:13" ht="14.25" customHeight="1">
      <c r="A104" s="236"/>
      <c r="B104" s="241"/>
      <c r="C104" s="241" t="s">
        <v>481</v>
      </c>
      <c r="D104" s="241"/>
      <c r="E104" s="241"/>
      <c r="F104" s="241"/>
      <c r="G104" s="241"/>
      <c r="H104" s="241"/>
      <c r="I104" s="241"/>
      <c r="J104" s="241"/>
      <c r="K104" s="241"/>
      <c r="L104" s="243"/>
      <c r="M104" s="19"/>
    </row>
    <row r="105" spans="1:13" ht="14.25" customHeight="1">
      <c r="A105" s="236"/>
      <c r="B105" s="242"/>
      <c r="C105" s="241"/>
      <c r="D105" s="241"/>
      <c r="E105" s="241"/>
      <c r="F105" s="241"/>
      <c r="G105" s="241"/>
      <c r="H105" s="241"/>
      <c r="I105" s="241"/>
      <c r="J105" s="241"/>
      <c r="K105" s="241"/>
      <c r="L105" s="243"/>
      <c r="M105" s="19"/>
    </row>
    <row r="106" spans="1:13" ht="14.25">
      <c r="A106" s="236"/>
      <c r="B106" s="242"/>
      <c r="C106" s="235"/>
      <c r="D106" s="241"/>
      <c r="E106" s="241"/>
      <c r="F106" s="241"/>
      <c r="G106" s="241"/>
      <c r="H106" s="241"/>
      <c r="I106" s="241"/>
      <c r="J106" s="241"/>
      <c r="K106" s="241"/>
      <c r="L106" s="243"/>
      <c r="M106" s="19"/>
    </row>
    <row r="107" spans="1:12" ht="14.25">
      <c r="A107" s="236"/>
      <c r="B107" s="242"/>
      <c r="C107" s="235"/>
      <c r="D107" s="235"/>
      <c r="E107" s="235"/>
      <c r="F107" s="235"/>
      <c r="G107" s="235"/>
      <c r="H107" s="235"/>
      <c r="I107" s="235"/>
      <c r="J107" s="235"/>
      <c r="K107" s="235"/>
      <c r="L107" s="237"/>
    </row>
    <row r="108" spans="1:12" ht="14.25">
      <c r="A108" s="246"/>
      <c r="B108" s="235"/>
      <c r="C108" s="235"/>
      <c r="D108" s="235"/>
      <c r="E108" s="235"/>
      <c r="F108" s="235"/>
      <c r="G108" s="235"/>
      <c r="H108" s="235"/>
      <c r="I108" s="235"/>
      <c r="J108" s="235"/>
      <c r="K108" s="235"/>
      <c r="L108" s="237"/>
    </row>
    <row r="109" spans="1:12" s="19" customFormat="1" ht="14.25">
      <c r="A109" s="246"/>
      <c r="B109" s="241"/>
      <c r="C109" s="241"/>
      <c r="D109" s="241"/>
      <c r="E109" s="241"/>
      <c r="F109" s="241"/>
      <c r="G109" s="241"/>
      <c r="H109" s="241"/>
      <c r="I109" s="241"/>
      <c r="J109" s="241"/>
      <c r="K109" s="241"/>
      <c r="L109" s="243"/>
    </row>
    <row r="110" spans="1:12" s="19" customFormat="1" ht="14.25">
      <c r="A110" s="246"/>
      <c r="B110" s="241"/>
      <c r="C110" s="241"/>
      <c r="D110" s="241"/>
      <c r="E110" s="241"/>
      <c r="F110" s="241"/>
      <c r="G110" s="241"/>
      <c r="H110" s="241"/>
      <c r="I110" s="241"/>
      <c r="J110" s="241"/>
      <c r="K110" s="241"/>
      <c r="L110" s="243"/>
    </row>
    <row r="111" spans="1:12" s="19" customFormat="1" ht="14.25">
      <c r="A111" s="246"/>
      <c r="B111" s="241"/>
      <c r="C111" s="241"/>
      <c r="D111" s="241"/>
      <c r="E111" s="241"/>
      <c r="F111" s="241"/>
      <c r="G111" s="241"/>
      <c r="H111" s="241"/>
      <c r="I111" s="241"/>
      <c r="J111" s="241"/>
      <c r="K111" s="241"/>
      <c r="L111" s="243"/>
    </row>
    <row r="112" spans="1:12" s="19" customFormat="1" ht="14.25">
      <c r="A112" s="246"/>
      <c r="B112" s="241"/>
      <c r="C112" s="241"/>
      <c r="D112" s="241"/>
      <c r="E112" s="241"/>
      <c r="F112" s="241"/>
      <c r="G112" s="241"/>
      <c r="H112" s="241"/>
      <c r="I112" s="241"/>
      <c r="J112" s="241"/>
      <c r="K112" s="241"/>
      <c r="L112" s="243"/>
    </row>
    <row r="113" spans="1:12" ht="14.25">
      <c r="A113" s="246"/>
      <c r="B113" s="235"/>
      <c r="C113" s="235"/>
      <c r="D113" s="235"/>
      <c r="E113" s="235"/>
      <c r="F113" s="235"/>
      <c r="G113" s="235"/>
      <c r="H113" s="235"/>
      <c r="I113" s="235"/>
      <c r="J113" s="235"/>
      <c r="K113" s="235"/>
      <c r="L113" s="237"/>
    </row>
    <row r="114" spans="1:12" ht="14.25">
      <c r="A114" s="246"/>
      <c r="B114" s="235"/>
      <c r="C114" s="235"/>
      <c r="D114" s="235"/>
      <c r="E114" s="235"/>
      <c r="F114" s="235"/>
      <c r="G114" s="235"/>
      <c r="H114" s="235"/>
      <c r="I114" s="235"/>
      <c r="J114" s="235"/>
      <c r="K114" s="235"/>
      <c r="L114" s="237"/>
    </row>
    <row r="115" spans="1:12" ht="14.25">
      <c r="A115" s="246"/>
      <c r="B115" s="235"/>
      <c r="C115" s="235"/>
      <c r="D115" s="235"/>
      <c r="E115" s="235"/>
      <c r="F115" s="235"/>
      <c r="G115" s="235"/>
      <c r="H115" s="235"/>
      <c r="I115" s="235"/>
      <c r="J115" s="235"/>
      <c r="K115" s="235"/>
      <c r="L115" s="237"/>
    </row>
    <row r="116" spans="1:12" ht="14.25">
      <c r="A116" s="246"/>
      <c r="B116" s="235"/>
      <c r="C116" s="235"/>
      <c r="D116" s="235"/>
      <c r="E116" s="235"/>
      <c r="F116" s="235"/>
      <c r="G116" s="235"/>
      <c r="H116" s="235"/>
      <c r="I116" s="235"/>
      <c r="J116" s="235"/>
      <c r="K116" s="235"/>
      <c r="L116" s="237"/>
    </row>
    <row r="117" spans="1:12" ht="14.25">
      <c r="A117" s="246"/>
      <c r="B117" s="235"/>
      <c r="C117" s="235"/>
      <c r="D117" s="235"/>
      <c r="E117" s="235"/>
      <c r="F117" s="235"/>
      <c r="G117" s="235"/>
      <c r="H117" s="235"/>
      <c r="I117" s="235"/>
      <c r="J117" s="235"/>
      <c r="K117" s="235"/>
      <c r="L117" s="237"/>
    </row>
    <row r="118" spans="1:12" ht="14.25">
      <c r="A118" s="246"/>
      <c r="B118" s="235"/>
      <c r="C118" s="235"/>
      <c r="D118" s="235"/>
      <c r="E118" s="235"/>
      <c r="F118" s="235"/>
      <c r="G118" s="235"/>
      <c r="H118" s="235"/>
      <c r="I118" s="235"/>
      <c r="J118" s="235"/>
      <c r="K118" s="235"/>
      <c r="L118" s="237"/>
    </row>
    <row r="119" spans="1:12" ht="14.25">
      <c r="A119" s="246"/>
      <c r="B119" s="235"/>
      <c r="C119" s="235"/>
      <c r="D119" s="235"/>
      <c r="E119" s="235"/>
      <c r="F119" s="235"/>
      <c r="G119" s="235"/>
      <c r="H119" s="235"/>
      <c r="I119" s="235"/>
      <c r="J119" s="235"/>
      <c r="K119" s="235"/>
      <c r="L119" s="237"/>
    </row>
    <row r="120" spans="1:12" ht="15" thickBot="1">
      <c r="A120" s="247"/>
      <c r="B120" s="244"/>
      <c r="C120" s="244"/>
      <c r="D120" s="244"/>
      <c r="E120" s="244"/>
      <c r="F120" s="244"/>
      <c r="G120" s="244"/>
      <c r="H120" s="244"/>
      <c r="I120" s="244"/>
      <c r="J120" s="244"/>
      <c r="K120" s="244"/>
      <c r="L120" s="245"/>
    </row>
    <row r="121" ht="15" thickTop="1">
      <c r="A121" s="22"/>
    </row>
    <row r="122" ht="14.25">
      <c r="A122" s="22"/>
    </row>
    <row r="123" ht="14.25">
      <c r="A123" s="22"/>
    </row>
    <row r="124" ht="14.25">
      <c r="A124" s="22"/>
    </row>
    <row r="125" ht="14.25">
      <c r="A125" s="22"/>
    </row>
    <row r="126" ht="14.25">
      <c r="A126" s="22"/>
    </row>
    <row r="127" ht="14.25">
      <c r="A127" s="22"/>
    </row>
    <row r="128" ht="14.25">
      <c r="A128" s="22"/>
    </row>
    <row r="129" ht="14.25">
      <c r="A129" s="22"/>
    </row>
    <row r="130" ht="14.25">
      <c r="A130" s="22"/>
    </row>
    <row r="131" ht="14.25">
      <c r="A131" s="22"/>
    </row>
    <row r="132" ht="14.25">
      <c r="A132" s="22"/>
    </row>
    <row r="133" ht="14.25">
      <c r="A133" s="22"/>
    </row>
    <row r="134" ht="14.25">
      <c r="A134" s="22"/>
    </row>
    <row r="135" ht="14.25">
      <c r="A135" s="22"/>
    </row>
    <row r="136" ht="14.25">
      <c r="A136" s="22"/>
    </row>
    <row r="137" ht="14.25">
      <c r="A137" s="22"/>
    </row>
    <row r="138" ht="14.25">
      <c r="A138" s="22"/>
    </row>
    <row r="139" ht="14.25">
      <c r="A139" s="22"/>
    </row>
    <row r="140" ht="14.25">
      <c r="A140" s="22"/>
    </row>
    <row r="141" ht="14.25">
      <c r="A141" s="22"/>
    </row>
    <row r="142" ht="14.25">
      <c r="A142" s="22"/>
    </row>
    <row r="143" ht="14.25">
      <c r="A143" s="22"/>
    </row>
    <row r="144" ht="14.25">
      <c r="A144" s="22"/>
    </row>
    <row r="145" ht="14.25">
      <c r="A145" s="22"/>
    </row>
    <row r="146" ht="14.25">
      <c r="A146" s="22"/>
    </row>
    <row r="147" ht="14.25">
      <c r="A147" s="22"/>
    </row>
    <row r="148" ht="14.25">
      <c r="A148" s="22"/>
    </row>
    <row r="149" ht="14.25">
      <c r="A149" s="22"/>
    </row>
    <row r="150" ht="14.25">
      <c r="A150" s="22"/>
    </row>
    <row r="151" ht="14.25">
      <c r="A151" s="22"/>
    </row>
    <row r="152" ht="14.25">
      <c r="A152" s="22"/>
    </row>
    <row r="153" ht="14.25">
      <c r="A153" s="22"/>
    </row>
    <row r="154" ht="14.25">
      <c r="A154" s="22"/>
    </row>
    <row r="155" ht="14.25">
      <c r="A155" s="22"/>
    </row>
    <row r="156" ht="14.25">
      <c r="A156" s="22"/>
    </row>
    <row r="157" ht="14.25">
      <c r="A157" s="22"/>
    </row>
    <row r="158" ht="14.25">
      <c r="A158" s="22"/>
    </row>
    <row r="159" ht="14.25">
      <c r="A159" s="22"/>
    </row>
    <row r="160" ht="14.25">
      <c r="A160" s="22"/>
    </row>
    <row r="161" ht="14.25">
      <c r="A161" s="22"/>
    </row>
    <row r="163" ht="14.25">
      <c r="E163" s="21"/>
    </row>
    <row r="164" ht="14.25">
      <c r="A164" s="22"/>
    </row>
    <row r="165" ht="14.25">
      <c r="A165" s="22"/>
    </row>
    <row r="166" spans="1:4" ht="14.25">
      <c r="A166" s="22"/>
      <c r="D166" s="21"/>
    </row>
    <row r="167" ht="14.25">
      <c r="A167" s="22"/>
    </row>
    <row r="168" ht="14.25">
      <c r="A168" s="22"/>
    </row>
    <row r="169" ht="14.25">
      <c r="A169" s="22"/>
    </row>
    <row r="170" ht="14.25">
      <c r="A170" s="22"/>
    </row>
    <row r="171" ht="14.25">
      <c r="A171" s="22"/>
    </row>
    <row r="172" ht="14.25">
      <c r="A172" s="22"/>
    </row>
    <row r="173" ht="23.25" customHeight="1">
      <c r="A173" s="22"/>
    </row>
    <row r="174" ht="23.25" customHeight="1">
      <c r="A174" s="22"/>
    </row>
    <row r="175" ht="23.25" customHeight="1">
      <c r="A175" s="22"/>
    </row>
    <row r="176" ht="23.25" customHeight="1">
      <c r="A176" s="22"/>
    </row>
    <row r="177" spans="1:4" ht="23.25" customHeight="1">
      <c r="A177" s="22"/>
      <c r="D177" s="23"/>
    </row>
    <row r="178" ht="23.25" customHeight="1"/>
    <row r="179" ht="23.25" customHeight="1"/>
    <row r="180" ht="23.25" customHeight="1"/>
    <row r="181" ht="23.25" customHeight="1"/>
    <row r="182" ht="23.25" customHeight="1"/>
    <row r="183" ht="23.25" customHeight="1"/>
    <row r="184" ht="23.25" customHeight="1">
      <c r="B184" s="24"/>
    </row>
    <row r="185" ht="23.25" customHeight="1"/>
    <row r="186" ht="23.25" customHeight="1"/>
    <row r="187" ht="23.25" customHeight="1"/>
    <row r="188" ht="23.25" customHeight="1"/>
    <row r="189" ht="23.25" customHeight="1"/>
    <row r="190" ht="23.25" customHeight="1"/>
    <row r="191" ht="23.25" customHeight="1"/>
  </sheetData>
  <sheetProtection/>
  <mergeCells count="2">
    <mergeCell ref="L59:L60"/>
    <mergeCell ref="L2:L3"/>
  </mergeCells>
  <printOptions/>
  <pageMargins left="0.1968503937007874" right="0.1968503937007874" top="0.5511811023622047" bottom="0.2362204724409449" header="0.5118110236220472" footer="0.5118110236220472"/>
  <pageSetup fitToHeight="2" horizontalDpi="600" verticalDpi="600" orientation="portrait" paperSize="9" scale="92" r:id="rId2"/>
  <rowBreaks count="1" manualBreakCount="1">
    <brk id="57" max="11" man="1"/>
  </rowBreaks>
  <drawing r:id="rId1"/>
</worksheet>
</file>

<file path=xl/worksheets/sheet2.xml><?xml version="1.0" encoding="utf-8"?>
<worksheet xmlns="http://schemas.openxmlformats.org/spreadsheetml/2006/main" xmlns:r="http://schemas.openxmlformats.org/officeDocument/2006/relationships">
  <sheetPr>
    <tabColor indexed="14"/>
  </sheetPr>
  <dimension ref="A1:AE47"/>
  <sheetViews>
    <sheetView showGridLines="0" tabSelected="1" zoomScaleSheetLayoutView="100" workbookViewId="0" topLeftCell="A1">
      <selection activeCell="A4" sqref="A4:D4"/>
    </sheetView>
  </sheetViews>
  <sheetFormatPr defaultColWidth="9.00390625" defaultRowHeight="13.5"/>
  <cols>
    <col min="1" max="1" width="1.25" style="11" customWidth="1"/>
    <col min="2" max="2" width="3.875" style="11" customWidth="1"/>
    <col min="3" max="3" width="11.875" style="11" customWidth="1"/>
    <col min="4" max="4" width="1.25" style="11" customWidth="1"/>
    <col min="5" max="5" width="8.625" style="11" customWidth="1"/>
    <col min="6" max="6" width="6.625" style="11" customWidth="1"/>
    <col min="7" max="7" width="1.625" style="11" customWidth="1"/>
    <col min="8" max="9" width="8.625" style="11" customWidth="1"/>
    <col min="10" max="10" width="1.625" style="11" customWidth="1"/>
    <col min="11" max="11" width="6.75390625" style="11" customWidth="1"/>
    <col min="12" max="12" width="5.625" style="11" customWidth="1"/>
    <col min="13" max="13" width="3.75390625" style="11" customWidth="1"/>
    <col min="14" max="14" width="3.625" style="11" customWidth="1"/>
    <col min="15" max="15" width="9.00390625" style="11" customWidth="1"/>
    <col min="16" max="16" width="5.25390625" style="11" bestFit="1" customWidth="1"/>
    <col min="17" max="17" width="8.125" style="11" customWidth="1"/>
    <col min="18" max="18" width="5.875" style="11" customWidth="1"/>
    <col min="19" max="16384" width="9.00390625" style="11" customWidth="1"/>
  </cols>
  <sheetData>
    <row r="1" spans="1:3" ht="21" customHeight="1">
      <c r="A1" s="2" t="s">
        <v>429</v>
      </c>
      <c r="B1" s="10"/>
      <c r="C1" s="10"/>
    </row>
    <row r="2" spans="1:18" ht="18" customHeight="1">
      <c r="A2" s="425" t="s">
        <v>580</v>
      </c>
      <c r="B2" s="425"/>
      <c r="C2" s="425"/>
      <c r="D2" s="425"/>
      <c r="E2" s="425"/>
      <c r="F2" s="425"/>
      <c r="G2" s="425"/>
      <c r="H2" s="425"/>
      <c r="I2" s="425"/>
      <c r="J2" s="425"/>
      <c r="K2" s="425"/>
      <c r="L2" s="425"/>
      <c r="M2" s="425"/>
      <c r="N2" s="425"/>
      <c r="O2" s="425"/>
      <c r="P2" s="425"/>
      <c r="Q2" s="425"/>
      <c r="R2" s="425"/>
    </row>
    <row r="3" spans="1:18" ht="21.75" customHeight="1">
      <c r="A3" s="425"/>
      <c r="B3" s="425"/>
      <c r="C3" s="425"/>
      <c r="D3" s="425"/>
      <c r="E3" s="425"/>
      <c r="F3" s="425"/>
      <c r="G3" s="425"/>
      <c r="H3" s="425"/>
      <c r="I3" s="425"/>
      <c r="J3" s="425"/>
      <c r="K3" s="425"/>
      <c r="L3" s="425"/>
      <c r="M3" s="425"/>
      <c r="N3" s="425"/>
      <c r="O3" s="425"/>
      <c r="P3" s="425"/>
      <c r="Q3" s="425"/>
      <c r="R3" s="425"/>
    </row>
    <row r="4" spans="1:18" ht="13.5">
      <c r="A4" s="426" t="s">
        <v>398</v>
      </c>
      <c r="B4" s="427"/>
      <c r="C4" s="427"/>
      <c r="D4" s="428"/>
      <c r="E4" s="429"/>
      <c r="F4" s="430"/>
      <c r="G4" s="430"/>
      <c r="H4" s="430"/>
      <c r="I4" s="430"/>
      <c r="J4" s="430"/>
      <c r="K4" s="430"/>
      <c r="L4" s="430"/>
      <c r="M4" s="430"/>
      <c r="N4" s="430"/>
      <c r="O4" s="430"/>
      <c r="P4" s="430"/>
      <c r="Q4" s="430"/>
      <c r="R4" s="431"/>
    </row>
    <row r="5" spans="1:18" ht="18.75" customHeight="1">
      <c r="A5" s="432" t="s">
        <v>222</v>
      </c>
      <c r="B5" s="433"/>
      <c r="C5" s="433"/>
      <c r="D5" s="434"/>
      <c r="E5" s="406"/>
      <c r="F5" s="407"/>
      <c r="G5" s="407"/>
      <c r="H5" s="407"/>
      <c r="I5" s="407"/>
      <c r="J5" s="407"/>
      <c r="K5" s="407"/>
      <c r="L5" s="407"/>
      <c r="M5" s="407"/>
      <c r="N5" s="407"/>
      <c r="O5" s="407"/>
      <c r="P5" s="407"/>
      <c r="Q5" s="407"/>
      <c r="R5" s="408"/>
    </row>
    <row r="6" spans="1:18" ht="13.5">
      <c r="A6" s="435" t="s">
        <v>561</v>
      </c>
      <c r="B6" s="436"/>
      <c r="C6" s="436"/>
      <c r="D6" s="437"/>
      <c r="E6" s="341"/>
      <c r="F6" s="342"/>
      <c r="G6" s="342"/>
      <c r="H6" s="342"/>
      <c r="I6" s="342"/>
      <c r="J6" s="342"/>
      <c r="K6" s="342"/>
      <c r="L6" s="342"/>
      <c r="M6" s="342"/>
      <c r="N6" s="342"/>
      <c r="O6" s="342"/>
      <c r="P6" s="342"/>
      <c r="Q6" s="342"/>
      <c r="R6" s="343"/>
    </row>
    <row r="7" spans="1:18" ht="18.75" customHeight="1">
      <c r="A7" s="432" t="s">
        <v>372</v>
      </c>
      <c r="B7" s="433"/>
      <c r="C7" s="433"/>
      <c r="D7" s="434"/>
      <c r="E7" s="406"/>
      <c r="F7" s="407"/>
      <c r="G7" s="407"/>
      <c r="H7" s="407"/>
      <c r="I7" s="407"/>
      <c r="J7" s="407"/>
      <c r="K7" s="407"/>
      <c r="L7" s="407"/>
      <c r="M7" s="407"/>
      <c r="N7" s="407"/>
      <c r="O7" s="407"/>
      <c r="P7" s="407"/>
      <c r="Q7" s="407"/>
      <c r="R7" s="408"/>
    </row>
    <row r="8" spans="1:18" ht="18.75" customHeight="1">
      <c r="A8" s="432" t="s">
        <v>373</v>
      </c>
      <c r="B8" s="433"/>
      <c r="C8" s="433"/>
      <c r="D8" s="434"/>
      <c r="E8" s="406" t="s">
        <v>374</v>
      </c>
      <c r="F8" s="407"/>
      <c r="G8" s="407"/>
      <c r="H8" s="407"/>
      <c r="I8" s="407"/>
      <c r="J8" s="407"/>
      <c r="K8" s="407"/>
      <c r="L8" s="407"/>
      <c r="M8" s="407"/>
      <c r="N8" s="407"/>
      <c r="O8" s="407"/>
      <c r="P8" s="407"/>
      <c r="Q8" s="407"/>
      <c r="R8" s="408"/>
    </row>
    <row r="9" spans="1:18" ht="18.75" customHeight="1">
      <c r="A9" s="445"/>
      <c r="B9" s="446"/>
      <c r="C9" s="446"/>
      <c r="D9" s="447"/>
      <c r="E9" s="285"/>
      <c r="F9" s="276"/>
      <c r="G9" s="276"/>
      <c r="H9" s="276"/>
      <c r="I9" s="276"/>
      <c r="J9" s="409" t="s">
        <v>422</v>
      </c>
      <c r="K9" s="409"/>
      <c r="L9" s="409"/>
      <c r="M9" s="409"/>
      <c r="N9" s="409"/>
      <c r="O9" s="409"/>
      <c r="P9" s="409"/>
      <c r="Q9" s="409"/>
      <c r="R9" s="410"/>
    </row>
    <row r="10" spans="1:18" ht="21.75" customHeight="1">
      <c r="A10" s="448" t="s">
        <v>399</v>
      </c>
      <c r="B10" s="351"/>
      <c r="C10" s="351"/>
      <c r="D10" s="449"/>
      <c r="E10" s="452"/>
      <c r="F10" s="453"/>
      <c r="G10" s="453"/>
      <c r="H10" s="453"/>
      <c r="I10" s="454"/>
      <c r="J10" s="456" t="s">
        <v>452</v>
      </c>
      <c r="K10" s="351"/>
      <c r="L10" s="351"/>
      <c r="M10" s="449"/>
      <c r="N10" s="438"/>
      <c r="O10" s="439"/>
      <c r="P10" s="279" t="s">
        <v>433</v>
      </c>
      <c r="Q10" s="286"/>
      <c r="R10" s="280" t="s">
        <v>434</v>
      </c>
    </row>
    <row r="11" spans="1:18" ht="27" customHeight="1">
      <c r="A11" s="450" t="s">
        <v>137</v>
      </c>
      <c r="B11" s="359"/>
      <c r="C11" s="359"/>
      <c r="D11" s="451"/>
      <c r="E11" s="411"/>
      <c r="F11" s="412"/>
      <c r="G11" s="412"/>
      <c r="H11" s="412"/>
      <c r="I11" s="413"/>
      <c r="J11" s="441" t="s">
        <v>417</v>
      </c>
      <c r="K11" s="442"/>
      <c r="L11" s="442"/>
      <c r="M11" s="443"/>
      <c r="N11" s="411"/>
      <c r="O11" s="412"/>
      <c r="P11" s="412"/>
      <c r="Q11" s="412"/>
      <c r="R11" s="440"/>
    </row>
    <row r="12" spans="1:18" ht="21.75" customHeight="1">
      <c r="A12" s="499" t="s">
        <v>423</v>
      </c>
      <c r="B12" s="493"/>
      <c r="C12" s="493"/>
      <c r="D12" s="494"/>
      <c r="E12" s="418" t="s">
        <v>454</v>
      </c>
      <c r="F12" s="455"/>
      <c r="G12" s="411"/>
      <c r="H12" s="412"/>
      <c r="I12" s="413"/>
      <c r="J12" s="441" t="s">
        <v>418</v>
      </c>
      <c r="K12" s="442"/>
      <c r="L12" s="442"/>
      <c r="M12" s="443"/>
      <c r="N12" s="256" t="s">
        <v>375</v>
      </c>
      <c r="O12" s="277"/>
      <c r="P12" s="257" t="s">
        <v>376</v>
      </c>
      <c r="Q12" s="277"/>
      <c r="R12" s="258" t="s">
        <v>435</v>
      </c>
    </row>
    <row r="13" spans="1:18" ht="21.75" customHeight="1">
      <c r="A13" s="432"/>
      <c r="B13" s="433"/>
      <c r="C13" s="433"/>
      <c r="D13" s="500"/>
      <c r="E13" s="444" t="s">
        <v>443</v>
      </c>
      <c r="F13" s="359"/>
      <c r="G13" s="411"/>
      <c r="H13" s="412"/>
      <c r="I13" s="257" t="s">
        <v>377</v>
      </c>
      <c r="J13" s="444" t="s">
        <v>424</v>
      </c>
      <c r="K13" s="359"/>
      <c r="L13" s="359"/>
      <c r="M13" s="451"/>
      <c r="N13" s="411"/>
      <c r="O13" s="412"/>
      <c r="P13" s="412"/>
      <c r="Q13" s="412"/>
      <c r="R13" s="440"/>
    </row>
    <row r="14" spans="1:18" ht="21.75" customHeight="1">
      <c r="A14" s="432"/>
      <c r="B14" s="433"/>
      <c r="C14" s="433"/>
      <c r="D14" s="500"/>
      <c r="E14" s="444" t="s">
        <v>444</v>
      </c>
      <c r="F14" s="359"/>
      <c r="G14" s="411"/>
      <c r="H14" s="412"/>
      <c r="I14" s="257" t="s">
        <v>378</v>
      </c>
      <c r="J14" s="492" t="s">
        <v>425</v>
      </c>
      <c r="K14" s="493"/>
      <c r="L14" s="493"/>
      <c r="M14" s="494"/>
      <c r="N14" s="397" t="s">
        <v>368</v>
      </c>
      <c r="O14" s="398"/>
      <c r="P14" s="412"/>
      <c r="Q14" s="412"/>
      <c r="R14" s="281" t="s">
        <v>370</v>
      </c>
    </row>
    <row r="15" spans="1:18" ht="21.75" customHeight="1">
      <c r="A15" s="432"/>
      <c r="B15" s="433"/>
      <c r="C15" s="433"/>
      <c r="D15" s="500"/>
      <c r="E15" s="505" t="s">
        <v>442</v>
      </c>
      <c r="F15" s="229" t="s">
        <v>439</v>
      </c>
      <c r="G15" s="411"/>
      <c r="H15" s="412"/>
      <c r="I15" s="255" t="s">
        <v>441</v>
      </c>
      <c r="J15" s="414"/>
      <c r="K15" s="405"/>
      <c r="L15" s="405"/>
      <c r="M15" s="495"/>
      <c r="N15" s="397" t="s">
        <v>369</v>
      </c>
      <c r="O15" s="398"/>
      <c r="P15" s="412"/>
      <c r="Q15" s="412"/>
      <c r="R15" s="281" t="s">
        <v>370</v>
      </c>
    </row>
    <row r="16" spans="1:18" ht="25.5" customHeight="1">
      <c r="A16" s="432"/>
      <c r="B16" s="433"/>
      <c r="C16" s="433"/>
      <c r="D16" s="500"/>
      <c r="E16" s="506"/>
      <c r="F16" s="230" t="s">
        <v>440</v>
      </c>
      <c r="G16" s="496"/>
      <c r="H16" s="497"/>
      <c r="I16" s="278" t="s">
        <v>441</v>
      </c>
      <c r="J16" s="505" t="s">
        <v>426</v>
      </c>
      <c r="K16" s="507"/>
      <c r="L16" s="507"/>
      <c r="M16" s="508"/>
      <c r="N16" s="503" t="s">
        <v>371</v>
      </c>
      <c r="O16" s="504"/>
      <c r="P16" s="497"/>
      <c r="Q16" s="497"/>
      <c r="R16" s="282" t="s">
        <v>379</v>
      </c>
    </row>
    <row r="17" spans="1:18" ht="64.5" customHeight="1">
      <c r="A17" s="480" t="s">
        <v>383</v>
      </c>
      <c r="B17" s="481"/>
      <c r="C17" s="416" t="s">
        <v>393</v>
      </c>
      <c r="D17" s="463"/>
      <c r="E17" s="416" t="s">
        <v>558</v>
      </c>
      <c r="F17" s="486"/>
      <c r="G17" s="509" t="s">
        <v>392</v>
      </c>
      <c r="H17" s="486"/>
      <c r="I17" s="486"/>
      <c r="J17" s="416" t="s">
        <v>394</v>
      </c>
      <c r="K17" s="486"/>
      <c r="L17" s="486"/>
      <c r="M17" s="498"/>
      <c r="N17" s="416" t="s">
        <v>386</v>
      </c>
      <c r="O17" s="486"/>
      <c r="P17" s="498"/>
      <c r="Q17" s="416" t="s">
        <v>557</v>
      </c>
      <c r="R17" s="417"/>
    </row>
    <row r="18" spans="1:18" ht="21.75" customHeight="1">
      <c r="A18" s="482"/>
      <c r="B18" s="483"/>
      <c r="C18" s="464"/>
      <c r="D18" s="465"/>
      <c r="E18" s="487"/>
      <c r="F18" s="488"/>
      <c r="G18" s="475" t="s">
        <v>388</v>
      </c>
      <c r="H18" s="455"/>
      <c r="I18" s="476"/>
      <c r="J18" s="418" t="s">
        <v>389</v>
      </c>
      <c r="K18" s="501"/>
      <c r="L18" s="501"/>
      <c r="M18" s="502"/>
      <c r="N18" s="418" t="s">
        <v>390</v>
      </c>
      <c r="O18" s="501"/>
      <c r="P18" s="502"/>
      <c r="Q18" s="418" t="s">
        <v>391</v>
      </c>
      <c r="R18" s="419"/>
    </row>
    <row r="19" spans="1:18" ht="21.75" customHeight="1">
      <c r="A19" s="482"/>
      <c r="B19" s="483"/>
      <c r="C19" s="477" t="s">
        <v>395</v>
      </c>
      <c r="D19" s="478"/>
      <c r="E19" s="287">
        <v>2021</v>
      </c>
      <c r="F19" s="283" t="s">
        <v>416</v>
      </c>
      <c r="G19" s="422"/>
      <c r="H19" s="423"/>
      <c r="I19" s="283" t="s">
        <v>387</v>
      </c>
      <c r="J19" s="489" t="s">
        <v>384</v>
      </c>
      <c r="K19" s="490"/>
      <c r="L19" s="490"/>
      <c r="M19" s="491"/>
      <c r="N19" s="422"/>
      <c r="O19" s="423"/>
      <c r="P19" s="424"/>
      <c r="Q19" s="420">
        <f>IF(G19="","",G19/N19)</f>
      </c>
      <c r="R19" s="421"/>
    </row>
    <row r="20" spans="1:19" ht="21.75" customHeight="1">
      <c r="A20" s="482"/>
      <c r="B20" s="483"/>
      <c r="C20" s="464"/>
      <c r="D20" s="465"/>
      <c r="E20" s="340">
        <f>IF(E19="","",E19+1)</f>
        <v>2022</v>
      </c>
      <c r="F20" s="283" t="s">
        <v>416</v>
      </c>
      <c r="G20" s="422"/>
      <c r="H20" s="423"/>
      <c r="I20" s="283" t="s">
        <v>387</v>
      </c>
      <c r="J20" s="489" t="s">
        <v>385</v>
      </c>
      <c r="K20" s="490"/>
      <c r="L20" s="490"/>
      <c r="M20" s="491"/>
      <c r="N20" s="422"/>
      <c r="O20" s="423"/>
      <c r="P20" s="424"/>
      <c r="Q20" s="420">
        <f>IF(G20="","",G20/N20)</f>
      </c>
      <c r="R20" s="421"/>
      <c r="S20" s="339">
        <f>IF(Q19="","",(Q20-Q19)/Q19)</f>
      </c>
    </row>
    <row r="21" spans="1:18" ht="21.75" customHeight="1">
      <c r="A21" s="482"/>
      <c r="B21" s="483"/>
      <c r="C21" s="479" t="s">
        <v>396</v>
      </c>
      <c r="D21" s="478"/>
      <c r="E21" s="287">
        <v>2021</v>
      </c>
      <c r="F21" s="284" t="s">
        <v>416</v>
      </c>
      <c r="G21" s="422"/>
      <c r="H21" s="423"/>
      <c r="I21" s="283" t="s">
        <v>387</v>
      </c>
      <c r="J21" s="489" t="s">
        <v>384</v>
      </c>
      <c r="K21" s="490"/>
      <c r="L21" s="490"/>
      <c r="M21" s="491"/>
      <c r="N21" s="422"/>
      <c r="O21" s="423"/>
      <c r="P21" s="424"/>
      <c r="Q21" s="420">
        <f>IF(G21="","",G21/N21)</f>
      </c>
      <c r="R21" s="421"/>
    </row>
    <row r="22" spans="1:19" ht="21.75" customHeight="1">
      <c r="A22" s="482"/>
      <c r="B22" s="483"/>
      <c r="C22" s="464"/>
      <c r="D22" s="465"/>
      <c r="E22" s="340">
        <f>IF(E21="","",E21+1)</f>
        <v>2022</v>
      </c>
      <c r="F22" s="284" t="s">
        <v>416</v>
      </c>
      <c r="G22" s="422"/>
      <c r="H22" s="423"/>
      <c r="I22" s="283" t="s">
        <v>387</v>
      </c>
      <c r="J22" s="489" t="s">
        <v>385</v>
      </c>
      <c r="K22" s="490"/>
      <c r="L22" s="490"/>
      <c r="M22" s="491"/>
      <c r="N22" s="422"/>
      <c r="O22" s="423"/>
      <c r="P22" s="424"/>
      <c r="Q22" s="420">
        <f>IF(G22="","",G22/N22)</f>
      </c>
      <c r="R22" s="421"/>
      <c r="S22" s="339">
        <f>IF(Q21="","",(Q22-Q21)/Q21)</f>
      </c>
    </row>
    <row r="23" spans="1:18" ht="55.5" customHeight="1">
      <c r="A23" s="484"/>
      <c r="B23" s="485"/>
      <c r="C23" s="466" t="s">
        <v>553</v>
      </c>
      <c r="D23" s="467"/>
      <c r="E23" s="467"/>
      <c r="F23" s="468"/>
      <c r="G23" s="469"/>
      <c r="H23" s="470"/>
      <c r="I23" s="470"/>
      <c r="J23" s="470"/>
      <c r="K23" s="470"/>
      <c r="L23" s="470"/>
      <c r="M23" s="470"/>
      <c r="N23" s="470"/>
      <c r="O23" s="470"/>
      <c r="P23" s="470"/>
      <c r="Q23" s="470"/>
      <c r="R23" s="471"/>
    </row>
    <row r="24" spans="1:18" ht="21.75" customHeight="1">
      <c r="A24" s="382" t="s">
        <v>427</v>
      </c>
      <c r="B24" s="383"/>
      <c r="C24" s="383"/>
      <c r="D24" s="518"/>
      <c r="E24" s="414" t="s">
        <v>430</v>
      </c>
      <c r="F24" s="405"/>
      <c r="G24" s="405"/>
      <c r="H24" s="405"/>
      <c r="I24" s="405"/>
      <c r="J24" s="414" t="s">
        <v>428</v>
      </c>
      <c r="K24" s="405"/>
      <c r="L24" s="405"/>
      <c r="M24" s="405"/>
      <c r="N24" s="405"/>
      <c r="O24" s="405"/>
      <c r="P24" s="405"/>
      <c r="Q24" s="405"/>
      <c r="R24" s="415"/>
    </row>
    <row r="25" spans="1:18" ht="21.75" customHeight="1">
      <c r="A25" s="432"/>
      <c r="B25" s="433"/>
      <c r="C25" s="433"/>
      <c r="D25" s="500"/>
      <c r="E25" s="510"/>
      <c r="F25" s="511"/>
      <c r="G25" s="511"/>
      <c r="H25" s="511"/>
      <c r="I25" s="520"/>
      <c r="J25" s="510"/>
      <c r="K25" s="511"/>
      <c r="L25" s="511"/>
      <c r="M25" s="511"/>
      <c r="N25" s="511"/>
      <c r="O25" s="511"/>
      <c r="P25" s="511"/>
      <c r="Q25" s="511"/>
      <c r="R25" s="512"/>
    </row>
    <row r="26" spans="1:18" ht="17.25" customHeight="1">
      <c r="A26" s="432"/>
      <c r="B26" s="433"/>
      <c r="C26" s="433"/>
      <c r="D26" s="500"/>
      <c r="E26" s="513"/>
      <c r="F26" s="407"/>
      <c r="G26" s="407"/>
      <c r="H26" s="407"/>
      <c r="I26" s="521"/>
      <c r="J26" s="513"/>
      <c r="K26" s="514"/>
      <c r="L26" s="514"/>
      <c r="M26" s="514"/>
      <c r="N26" s="514"/>
      <c r="O26" s="514"/>
      <c r="P26" s="514"/>
      <c r="Q26" s="514"/>
      <c r="R26" s="408"/>
    </row>
    <row r="27" spans="1:18" ht="16.5" customHeight="1">
      <c r="A27" s="445"/>
      <c r="B27" s="446"/>
      <c r="C27" s="446"/>
      <c r="D27" s="519"/>
      <c r="E27" s="515"/>
      <c r="F27" s="409"/>
      <c r="G27" s="409"/>
      <c r="H27" s="409"/>
      <c r="I27" s="522"/>
      <c r="J27" s="515"/>
      <c r="K27" s="516"/>
      <c r="L27" s="516"/>
      <c r="M27" s="516"/>
      <c r="N27" s="516"/>
      <c r="O27" s="516"/>
      <c r="P27" s="516"/>
      <c r="Q27" s="516"/>
      <c r="R27" s="410"/>
    </row>
    <row r="28" spans="1:18" ht="11.25" customHeight="1">
      <c r="A28" s="14"/>
      <c r="B28" s="403"/>
      <c r="C28" s="403"/>
      <c r="D28" s="14"/>
      <c r="E28" s="13"/>
      <c r="F28" s="403"/>
      <c r="G28" s="403"/>
      <c r="H28" s="13"/>
      <c r="I28" s="13"/>
      <c r="J28" s="403"/>
      <c r="K28" s="403"/>
      <c r="L28" s="403"/>
      <c r="M28" s="403"/>
      <c r="N28" s="403"/>
      <c r="O28" s="403"/>
      <c r="P28" s="403"/>
      <c r="Q28" s="403"/>
      <c r="R28" s="403"/>
    </row>
    <row r="29" spans="1:18" s="8" customFormat="1" ht="21.75" customHeight="1">
      <c r="A29" s="382" t="s">
        <v>397</v>
      </c>
      <c r="B29" s="383"/>
      <c r="C29" s="383"/>
      <c r="D29" s="383"/>
      <c r="E29" s="384"/>
      <c r="F29" s="384"/>
      <c r="G29" s="384"/>
      <c r="H29" s="384"/>
      <c r="I29" s="384"/>
      <c r="J29" s="384"/>
      <c r="K29" s="384"/>
      <c r="L29" s="384"/>
      <c r="M29" s="384"/>
      <c r="N29" s="384"/>
      <c r="O29" s="384"/>
      <c r="P29" s="384"/>
      <c r="Q29" s="384"/>
      <c r="R29" s="385"/>
    </row>
    <row r="30" spans="1:18" s="8" customFormat="1" ht="26.25" customHeight="1">
      <c r="A30" s="372"/>
      <c r="B30" s="373"/>
      <c r="C30" s="373"/>
      <c r="D30" s="374"/>
      <c r="E30" s="3" t="s">
        <v>400</v>
      </c>
      <c r="F30" s="375" t="s">
        <v>401</v>
      </c>
      <c r="G30" s="375"/>
      <c r="H30" s="4" t="s">
        <v>402</v>
      </c>
      <c r="I30" s="4" t="s">
        <v>403</v>
      </c>
      <c r="J30" s="375" t="s">
        <v>404</v>
      </c>
      <c r="K30" s="375"/>
      <c r="L30" s="351" t="s">
        <v>405</v>
      </c>
      <c r="M30" s="351"/>
      <c r="N30" s="351"/>
      <c r="O30" s="351"/>
      <c r="P30" s="351"/>
      <c r="Q30" s="351"/>
      <c r="R30" s="352"/>
    </row>
    <row r="31" spans="1:18" s="8" customFormat="1" ht="22.5" customHeight="1">
      <c r="A31" s="404" t="s">
        <v>406</v>
      </c>
      <c r="B31" s="405"/>
      <c r="C31" s="405"/>
      <c r="D31" s="405"/>
      <c r="E31" s="5">
        <v>15</v>
      </c>
      <c r="F31" s="376">
        <v>15</v>
      </c>
      <c r="G31" s="376"/>
      <c r="H31" s="6">
        <v>25</v>
      </c>
      <c r="I31" s="6">
        <v>20</v>
      </c>
      <c r="J31" s="376">
        <f>SUM(E31:I31)</f>
        <v>75</v>
      </c>
      <c r="K31" s="376"/>
      <c r="L31" s="361"/>
      <c r="M31" s="362"/>
      <c r="N31" s="362"/>
      <c r="O31" s="362"/>
      <c r="P31" s="362"/>
      <c r="Q31" s="362"/>
      <c r="R31" s="363"/>
    </row>
    <row r="32" spans="1:18" s="8" customFormat="1" ht="22.5" customHeight="1">
      <c r="A32" s="523" t="s">
        <v>407</v>
      </c>
      <c r="B32" s="524"/>
      <c r="C32" s="524"/>
      <c r="D32" s="524"/>
      <c r="E32" s="7">
        <f>'２．組織運営'!C27</f>
        <v>0</v>
      </c>
      <c r="F32" s="360">
        <f>'３．電力管理'!D26</f>
        <v>0</v>
      </c>
      <c r="G32" s="360"/>
      <c r="H32" s="1">
        <f>'４．設備管理'!D41</f>
        <v>0</v>
      </c>
      <c r="I32" s="1">
        <f>'５．効率化'!D31</f>
        <v>0</v>
      </c>
      <c r="J32" s="360">
        <f>SUM(E32:I32)</f>
        <v>0</v>
      </c>
      <c r="K32" s="360"/>
      <c r="L32" s="399" t="s">
        <v>380</v>
      </c>
      <c r="M32" s="400"/>
      <c r="N32" s="400"/>
      <c r="O32" s="400"/>
      <c r="P32" s="400"/>
      <c r="Q32" s="400"/>
      <c r="R32" s="401"/>
    </row>
    <row r="33" s="8" customFormat="1" ht="9.75" customHeight="1"/>
    <row r="34" spans="1:18" s="8" customFormat="1" ht="21.75" customHeight="1">
      <c r="A34" s="382" t="s">
        <v>408</v>
      </c>
      <c r="B34" s="383"/>
      <c r="C34" s="383"/>
      <c r="D34" s="383"/>
      <c r="E34" s="384"/>
      <c r="F34" s="384"/>
      <c r="G34" s="384"/>
      <c r="H34" s="384"/>
      <c r="I34" s="384"/>
      <c r="J34" s="384"/>
      <c r="K34" s="384"/>
      <c r="L34" s="384"/>
      <c r="M34" s="384"/>
      <c r="N34" s="384"/>
      <c r="O34" s="384"/>
      <c r="P34" s="384"/>
      <c r="Q34" s="384"/>
      <c r="R34" s="385"/>
    </row>
    <row r="35" spans="1:18" s="8" customFormat="1" ht="26.25" customHeight="1">
      <c r="A35" s="372"/>
      <c r="B35" s="373"/>
      <c r="C35" s="373"/>
      <c r="D35" s="373"/>
      <c r="E35" s="15" t="s">
        <v>400</v>
      </c>
      <c r="F35" s="402" t="s">
        <v>401</v>
      </c>
      <c r="G35" s="402"/>
      <c r="H35" s="16" t="s">
        <v>402</v>
      </c>
      <c r="I35" s="16" t="s">
        <v>403</v>
      </c>
      <c r="J35" s="402" t="s">
        <v>409</v>
      </c>
      <c r="K35" s="402"/>
      <c r="L35" s="386" t="s">
        <v>404</v>
      </c>
      <c r="M35" s="384"/>
      <c r="N35" s="386" t="s">
        <v>410</v>
      </c>
      <c r="O35" s="384"/>
      <c r="P35" s="384"/>
      <c r="Q35" s="384"/>
      <c r="R35" s="385"/>
    </row>
    <row r="36" spans="1:18" s="8" customFormat="1" ht="22.5" customHeight="1">
      <c r="A36" s="358" t="s">
        <v>406</v>
      </c>
      <c r="B36" s="359"/>
      <c r="C36" s="359"/>
      <c r="D36" s="359"/>
      <c r="E36" s="5">
        <v>15</v>
      </c>
      <c r="F36" s="376">
        <v>15</v>
      </c>
      <c r="G36" s="376"/>
      <c r="H36" s="6">
        <v>25</v>
      </c>
      <c r="I36" s="6">
        <v>20</v>
      </c>
      <c r="J36" s="376">
        <v>25</v>
      </c>
      <c r="K36" s="376"/>
      <c r="L36" s="380">
        <f>SUM(E36:K36)</f>
        <v>100</v>
      </c>
      <c r="M36" s="381"/>
      <c r="N36" s="377"/>
      <c r="O36" s="378"/>
      <c r="P36" s="378"/>
      <c r="Q36" s="378"/>
      <c r="R36" s="379"/>
    </row>
    <row r="37" spans="1:18" s="8" customFormat="1" ht="22.5" customHeight="1">
      <c r="A37" s="358" t="s">
        <v>411</v>
      </c>
      <c r="B37" s="359"/>
      <c r="C37" s="359"/>
      <c r="D37" s="359"/>
      <c r="E37" s="17">
        <f>'２．組織運営'!D27</f>
        <v>0</v>
      </c>
      <c r="F37" s="396">
        <f>'３．電力管理'!F26</f>
        <v>0</v>
      </c>
      <c r="G37" s="396"/>
      <c r="H37" s="9">
        <f>'４．設備管理'!F41</f>
        <v>0</v>
      </c>
      <c r="I37" s="9">
        <f>'５．効率化'!F31</f>
        <v>0</v>
      </c>
      <c r="J37" s="396">
        <f>'６．特記事項'!O225</f>
        <v>0</v>
      </c>
      <c r="K37" s="396"/>
      <c r="L37" s="397">
        <f>SUM(E37:K37)</f>
        <v>0</v>
      </c>
      <c r="M37" s="398"/>
      <c r="N37" s="353" t="s">
        <v>381</v>
      </c>
      <c r="O37" s="354"/>
      <c r="P37" s="354"/>
      <c r="Q37" s="354"/>
      <c r="R37" s="355"/>
    </row>
    <row r="38" spans="1:18" s="8" customFormat="1" ht="22.5" customHeight="1">
      <c r="A38" s="364" t="s">
        <v>412</v>
      </c>
      <c r="B38" s="365"/>
      <c r="C38" s="365"/>
      <c r="D38" s="365"/>
      <c r="E38" s="7">
        <f>'２．組織運営'!E27</f>
        <v>0</v>
      </c>
      <c r="F38" s="360">
        <f>'３．電力管理'!H26</f>
        <v>0</v>
      </c>
      <c r="G38" s="360"/>
      <c r="H38" s="1">
        <f>'４．設備管理'!H41</f>
        <v>0</v>
      </c>
      <c r="I38" s="1">
        <f>'５．効率化'!H31</f>
        <v>0</v>
      </c>
      <c r="J38" s="360">
        <f>'６．特記事項'!O232</f>
        <v>0</v>
      </c>
      <c r="K38" s="360"/>
      <c r="L38" s="356">
        <f>SUM(E38:K38)</f>
        <v>0</v>
      </c>
      <c r="M38" s="357"/>
      <c r="N38" s="472" t="s">
        <v>382</v>
      </c>
      <c r="O38" s="473"/>
      <c r="P38" s="473"/>
      <c r="Q38" s="473"/>
      <c r="R38" s="474"/>
    </row>
    <row r="39" spans="1:3" ht="9.75" customHeight="1">
      <c r="A39" s="12"/>
      <c r="B39" s="12"/>
      <c r="C39" s="12"/>
    </row>
    <row r="40" spans="2:31" ht="8.25" customHeight="1">
      <c r="B40" s="457" t="s">
        <v>414</v>
      </c>
      <c r="C40" s="458"/>
      <c r="D40" s="458"/>
      <c r="E40" s="458"/>
      <c r="F40" s="458"/>
      <c r="G40" s="458"/>
      <c r="H40" s="459"/>
      <c r="I40" s="387" t="s">
        <v>578</v>
      </c>
      <c r="J40" s="388"/>
      <c r="K40" s="388"/>
      <c r="L40" s="388"/>
      <c r="M40" s="388"/>
      <c r="N40" s="388"/>
      <c r="O40" s="388"/>
      <c r="P40" s="388"/>
      <c r="Q40" s="389"/>
      <c r="T40" s="346" t="s">
        <v>579</v>
      </c>
      <c r="U40" s="346" t="s">
        <v>573</v>
      </c>
      <c r="V40" s="346" t="s">
        <v>562</v>
      </c>
      <c r="W40" s="346" t="s">
        <v>563</v>
      </c>
      <c r="X40" s="346" t="s">
        <v>564</v>
      </c>
      <c r="Y40" s="346" t="s">
        <v>567</v>
      </c>
      <c r="Z40" s="346" t="s">
        <v>574</v>
      </c>
      <c r="AA40" s="346" t="s">
        <v>576</v>
      </c>
      <c r="AB40" s="346" t="s">
        <v>565</v>
      </c>
      <c r="AC40" s="346" t="s">
        <v>575</v>
      </c>
      <c r="AD40" s="346" t="s">
        <v>577</v>
      </c>
      <c r="AE40" s="347"/>
    </row>
    <row r="41" spans="2:17" ht="8.25" customHeight="1">
      <c r="B41" s="460"/>
      <c r="C41" s="461"/>
      <c r="D41" s="461"/>
      <c r="E41" s="461"/>
      <c r="F41" s="461"/>
      <c r="G41" s="461"/>
      <c r="H41" s="462"/>
      <c r="I41" s="390"/>
      <c r="J41" s="391"/>
      <c r="K41" s="391"/>
      <c r="L41" s="391"/>
      <c r="M41" s="391"/>
      <c r="N41" s="391"/>
      <c r="O41" s="391"/>
      <c r="P41" s="391"/>
      <c r="Q41" s="392"/>
    </row>
    <row r="42" spans="2:30" ht="15" customHeight="1">
      <c r="B42" s="366" t="s">
        <v>415</v>
      </c>
      <c r="C42" s="367"/>
      <c r="D42" s="367"/>
      <c r="E42" s="367"/>
      <c r="F42" s="367"/>
      <c r="G42" s="367"/>
      <c r="H42" s="368"/>
      <c r="I42" s="390"/>
      <c r="J42" s="391"/>
      <c r="K42" s="391"/>
      <c r="L42" s="391"/>
      <c r="M42" s="391"/>
      <c r="N42" s="391"/>
      <c r="O42" s="391"/>
      <c r="P42" s="391"/>
      <c r="Q42" s="392"/>
      <c r="T42" s="344"/>
      <c r="U42" s="344"/>
      <c r="V42" s="344"/>
      <c r="W42" s="344"/>
      <c r="X42" s="344"/>
      <c r="Y42" s="344"/>
      <c r="Z42" s="344"/>
      <c r="AA42" s="344"/>
      <c r="AB42" s="344"/>
      <c r="AC42" s="344"/>
      <c r="AD42" s="344"/>
    </row>
    <row r="43" spans="2:30" ht="15" customHeight="1">
      <c r="B43" s="369" t="s">
        <v>566</v>
      </c>
      <c r="C43" s="370"/>
      <c r="D43" s="370"/>
      <c r="E43" s="370"/>
      <c r="F43" s="370"/>
      <c r="G43" s="370"/>
      <c r="H43" s="371"/>
      <c r="I43" s="393"/>
      <c r="J43" s="394"/>
      <c r="K43" s="394"/>
      <c r="L43" s="394"/>
      <c r="M43" s="394"/>
      <c r="N43" s="394"/>
      <c r="O43" s="394"/>
      <c r="P43" s="394"/>
      <c r="Q43" s="395"/>
      <c r="T43" s="344"/>
      <c r="U43" s="344"/>
      <c r="V43" s="344"/>
      <c r="W43" s="344"/>
      <c r="X43" s="344"/>
      <c r="Y43" s="344"/>
      <c r="Z43" s="344"/>
      <c r="AA43" s="344"/>
      <c r="AB43" s="344"/>
      <c r="AC43" s="344"/>
      <c r="AD43" s="344"/>
    </row>
    <row r="44" spans="2:17" ht="24" customHeight="1">
      <c r="B44" s="517" t="s">
        <v>455</v>
      </c>
      <c r="C44" s="517"/>
      <c r="D44" s="517"/>
      <c r="E44" s="517"/>
      <c r="F44" s="517"/>
      <c r="G44" s="517"/>
      <c r="H44" s="517"/>
      <c r="I44" s="517"/>
      <c r="J44" s="517"/>
      <c r="K44" s="517"/>
      <c r="L44" s="517"/>
      <c r="M44" s="517"/>
      <c r="N44" s="517"/>
      <c r="O44" s="517"/>
      <c r="P44" s="517"/>
      <c r="Q44" s="517"/>
    </row>
    <row r="45" spans="2:17" ht="24" customHeight="1">
      <c r="B45" s="517"/>
      <c r="C45" s="517"/>
      <c r="D45" s="517"/>
      <c r="E45" s="517"/>
      <c r="F45" s="517"/>
      <c r="G45" s="517"/>
      <c r="H45" s="517"/>
      <c r="I45" s="517"/>
      <c r="J45" s="517"/>
      <c r="K45" s="517"/>
      <c r="L45" s="517"/>
      <c r="M45" s="517"/>
      <c r="N45" s="517"/>
      <c r="O45" s="517"/>
      <c r="P45" s="517"/>
      <c r="Q45" s="517"/>
    </row>
    <row r="46" spans="2:17" ht="13.5">
      <c r="B46" s="517"/>
      <c r="C46" s="517"/>
      <c r="D46" s="517"/>
      <c r="E46" s="517"/>
      <c r="F46" s="517"/>
      <c r="G46" s="517"/>
      <c r="H46" s="517"/>
      <c r="I46" s="517"/>
      <c r="J46" s="517"/>
      <c r="K46" s="517"/>
      <c r="L46" s="517"/>
      <c r="M46" s="517"/>
      <c r="N46" s="517"/>
      <c r="O46" s="517"/>
      <c r="P46" s="517"/>
      <c r="Q46" s="517"/>
    </row>
    <row r="47" spans="2:17" ht="13.5">
      <c r="B47" s="517"/>
      <c r="C47" s="517"/>
      <c r="D47" s="517"/>
      <c r="E47" s="517"/>
      <c r="F47" s="517"/>
      <c r="G47" s="517"/>
      <c r="H47" s="517"/>
      <c r="I47" s="517"/>
      <c r="J47" s="517"/>
      <c r="K47" s="517"/>
      <c r="L47" s="517"/>
      <c r="M47" s="517"/>
      <c r="N47" s="517"/>
      <c r="O47" s="517"/>
      <c r="P47" s="517"/>
      <c r="Q47" s="517"/>
    </row>
  </sheetData>
  <sheetProtection/>
  <mergeCells count="121">
    <mergeCell ref="A32:D32"/>
    <mergeCell ref="E24:I24"/>
    <mergeCell ref="P15:Q15"/>
    <mergeCell ref="B44:Q47"/>
    <mergeCell ref="Q21:R21"/>
    <mergeCell ref="Q22:R22"/>
    <mergeCell ref="A24:D27"/>
    <mergeCell ref="E25:I27"/>
    <mergeCell ref="G20:H20"/>
    <mergeCell ref="G21:H21"/>
    <mergeCell ref="Q28:R28"/>
    <mergeCell ref="J19:M19"/>
    <mergeCell ref="J17:M17"/>
    <mergeCell ref="J18:M18"/>
    <mergeCell ref="L28:N28"/>
    <mergeCell ref="J20:M20"/>
    <mergeCell ref="J21:M21"/>
    <mergeCell ref="J25:R27"/>
    <mergeCell ref="N22:P22"/>
    <mergeCell ref="A12:D16"/>
    <mergeCell ref="G15:H15"/>
    <mergeCell ref="J12:M12"/>
    <mergeCell ref="N18:P18"/>
    <mergeCell ref="N16:O16"/>
    <mergeCell ref="P16:Q16"/>
    <mergeCell ref="E15:E16"/>
    <mergeCell ref="J16:M16"/>
    <mergeCell ref="G17:I17"/>
    <mergeCell ref="N38:R38"/>
    <mergeCell ref="F36:G36"/>
    <mergeCell ref="G18:I18"/>
    <mergeCell ref="N15:O15"/>
    <mergeCell ref="C19:D20"/>
    <mergeCell ref="C21:D22"/>
    <mergeCell ref="E17:F18"/>
    <mergeCell ref="J22:M22"/>
    <mergeCell ref="J14:M15"/>
    <mergeCell ref="G16:H16"/>
    <mergeCell ref="F35:G35"/>
    <mergeCell ref="A35:D35"/>
    <mergeCell ref="G22:H22"/>
    <mergeCell ref="C17:D18"/>
    <mergeCell ref="G19:H19"/>
    <mergeCell ref="C23:F23"/>
    <mergeCell ref="G23:R23"/>
    <mergeCell ref="A17:B23"/>
    <mergeCell ref="N17:P17"/>
    <mergeCell ref="N21:P21"/>
    <mergeCell ref="E7:R7"/>
    <mergeCell ref="E10:I10"/>
    <mergeCell ref="E12:F12"/>
    <mergeCell ref="J10:M10"/>
    <mergeCell ref="N14:O14"/>
    <mergeCell ref="G13:H13"/>
    <mergeCell ref="G14:H14"/>
    <mergeCell ref="E13:F13"/>
    <mergeCell ref="J13:M13"/>
    <mergeCell ref="N11:R11"/>
    <mergeCell ref="N10:O10"/>
    <mergeCell ref="N13:R13"/>
    <mergeCell ref="P14:Q14"/>
    <mergeCell ref="A7:D7"/>
    <mergeCell ref="J11:M11"/>
    <mergeCell ref="E14:F14"/>
    <mergeCell ref="A8:D9"/>
    <mergeCell ref="A10:D10"/>
    <mergeCell ref="A11:D11"/>
    <mergeCell ref="G12:I12"/>
    <mergeCell ref="A2:R3"/>
    <mergeCell ref="A4:D4"/>
    <mergeCell ref="E4:R4"/>
    <mergeCell ref="A5:D5"/>
    <mergeCell ref="E5:R5"/>
    <mergeCell ref="A6:D6"/>
    <mergeCell ref="E8:R8"/>
    <mergeCell ref="J9:R9"/>
    <mergeCell ref="E11:I11"/>
    <mergeCell ref="J24:R24"/>
    <mergeCell ref="Q17:R17"/>
    <mergeCell ref="Q18:R18"/>
    <mergeCell ref="Q19:R19"/>
    <mergeCell ref="Q20:R20"/>
    <mergeCell ref="N19:P19"/>
    <mergeCell ref="N20:P20"/>
    <mergeCell ref="J28:K28"/>
    <mergeCell ref="B28:C28"/>
    <mergeCell ref="A31:D31"/>
    <mergeCell ref="F31:G31"/>
    <mergeCell ref="J31:K31"/>
    <mergeCell ref="O28:P28"/>
    <mergeCell ref="F28:G28"/>
    <mergeCell ref="N36:R36"/>
    <mergeCell ref="L36:M36"/>
    <mergeCell ref="A29:R29"/>
    <mergeCell ref="L35:M35"/>
    <mergeCell ref="I40:Q43"/>
    <mergeCell ref="A37:D37"/>
    <mergeCell ref="F37:G37"/>
    <mergeCell ref="J37:K37"/>
    <mergeCell ref="L37:M37"/>
    <mergeCell ref="L32:R32"/>
    <mergeCell ref="B42:H42"/>
    <mergeCell ref="B43:H43"/>
    <mergeCell ref="A30:D30"/>
    <mergeCell ref="F30:G30"/>
    <mergeCell ref="J30:K30"/>
    <mergeCell ref="J36:K36"/>
    <mergeCell ref="A34:R34"/>
    <mergeCell ref="N35:R35"/>
    <mergeCell ref="J35:K35"/>
    <mergeCell ref="B40:H41"/>
    <mergeCell ref="L30:R30"/>
    <mergeCell ref="N37:R37"/>
    <mergeCell ref="L38:M38"/>
    <mergeCell ref="A36:D36"/>
    <mergeCell ref="F32:G32"/>
    <mergeCell ref="J32:K32"/>
    <mergeCell ref="L31:R31"/>
    <mergeCell ref="A38:D38"/>
    <mergeCell ref="F38:G38"/>
    <mergeCell ref="J38:K38"/>
  </mergeCells>
  <dataValidations count="3">
    <dataValidation type="list" allowBlank="1" showInputMessage="1" showErrorMessage="1" sqref="G12:I12">
      <formula1>リスト１</formula1>
    </dataValidation>
    <dataValidation type="list" allowBlank="1" showInputMessage="1" showErrorMessage="1" sqref="N13:R13">
      <formula1>リスト２</formula1>
    </dataValidation>
    <dataValidation type="list" allowBlank="1" showInputMessage="1" showErrorMessage="1" sqref="I40:Q43">
      <formula1>$T$40:$AD$40</formula1>
    </dataValidation>
  </dataValidations>
  <printOptions horizontalCentered="1"/>
  <pageMargins left="0.15748031496062992" right="0.15748031496062992" top="0.2755905511811024" bottom="0.2362204724409449" header="0" footer="0.1968503937007874"/>
  <pageSetup firstPageNumber="95" useFirstPageNumber="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Q29"/>
  <sheetViews>
    <sheetView showGridLines="0" zoomScale="60" zoomScaleNormal="60" zoomScaleSheetLayoutView="70" zoomScalePageLayoutView="0" workbookViewId="0" topLeftCell="A1">
      <selection activeCell="D1" sqref="D1"/>
    </sheetView>
  </sheetViews>
  <sheetFormatPr defaultColWidth="6.625" defaultRowHeight="13.5"/>
  <cols>
    <col min="1" max="1" width="7.625" style="27" customWidth="1"/>
    <col min="2" max="2" width="6.75390625" style="93" customWidth="1"/>
    <col min="3" max="4" width="12.625" style="93" customWidth="1"/>
    <col min="5" max="5" width="12.625" style="27" customWidth="1"/>
    <col min="6" max="6" width="5.25390625" style="28" bestFit="1" customWidth="1"/>
    <col min="7" max="7" width="22.625" style="29" customWidth="1"/>
    <col min="8" max="8" width="5.25390625" style="28" customWidth="1"/>
    <col min="9" max="9" width="22.625" style="29" customWidth="1"/>
    <col min="10" max="10" width="5.25390625" style="28" bestFit="1" customWidth="1"/>
    <col min="11" max="11" width="22.625" style="29" customWidth="1"/>
    <col min="12" max="13" width="5.25390625" style="30" customWidth="1"/>
    <col min="14" max="14" width="5.25390625" style="28" customWidth="1"/>
    <col min="15" max="15" width="71.375" style="27" customWidth="1"/>
    <col min="16" max="16384" width="6.625" style="27" customWidth="1"/>
  </cols>
  <sheetData>
    <row r="1" spans="1:4" ht="18.75">
      <c r="A1" s="25" t="s">
        <v>280</v>
      </c>
      <c r="B1" s="26"/>
      <c r="C1" s="26"/>
      <c r="D1" s="26"/>
    </row>
    <row r="2" spans="1:4" ht="15" thickBot="1">
      <c r="A2" s="31"/>
      <c r="B2" s="26"/>
      <c r="C2" s="26"/>
      <c r="D2" s="26"/>
    </row>
    <row r="3" spans="1:13" s="28" customFormat="1" ht="14.25">
      <c r="A3"/>
      <c r="B3"/>
      <c r="C3"/>
      <c r="D3"/>
      <c r="E3"/>
      <c r="F3"/>
      <c r="G3"/>
      <c r="I3" s="32" t="s">
        <v>242</v>
      </c>
      <c r="J3" s="33">
        <v>15</v>
      </c>
      <c r="K3" s="30"/>
      <c r="L3" s="30"/>
      <c r="M3" s="30"/>
    </row>
    <row r="4" spans="1:10" ht="15" thickBot="1">
      <c r="A4"/>
      <c r="B4"/>
      <c r="C4"/>
      <c r="D4"/>
      <c r="E4"/>
      <c r="F4"/>
      <c r="G4"/>
      <c r="I4" s="34" t="s">
        <v>243</v>
      </c>
      <c r="J4" s="35">
        <v>10</v>
      </c>
    </row>
    <row r="5" spans="1:4" ht="15" thickBot="1">
      <c r="A5" s="36"/>
      <c r="B5" s="26"/>
      <c r="C5" s="26"/>
      <c r="D5" s="26"/>
    </row>
    <row r="6" spans="1:15" s="28" customFormat="1" ht="111.75" customHeight="1">
      <c r="A6" s="37" t="s">
        <v>419</v>
      </c>
      <c r="B6" s="525" t="s">
        <v>244</v>
      </c>
      <c r="C6" s="526"/>
      <c r="D6" s="526"/>
      <c r="E6" s="527"/>
      <c r="F6" s="526" t="s">
        <v>245</v>
      </c>
      <c r="G6" s="526"/>
      <c r="H6" s="526"/>
      <c r="I6" s="526"/>
      <c r="J6" s="526"/>
      <c r="K6" s="526"/>
      <c r="L6" s="38" t="s">
        <v>246</v>
      </c>
      <c r="M6" s="39" t="s">
        <v>247</v>
      </c>
      <c r="N6" s="40" t="s">
        <v>248</v>
      </c>
      <c r="O6" s="41" t="s">
        <v>249</v>
      </c>
    </row>
    <row r="7" spans="1:15" ht="81.75" customHeight="1">
      <c r="A7" s="533" t="s">
        <v>482</v>
      </c>
      <c r="B7" s="46" t="s">
        <v>483</v>
      </c>
      <c r="C7" s="530" t="s">
        <v>283</v>
      </c>
      <c r="D7" s="531"/>
      <c r="E7" s="532"/>
      <c r="F7" s="49" t="s">
        <v>251</v>
      </c>
      <c r="G7" s="72" t="s">
        <v>282</v>
      </c>
      <c r="H7" s="50" t="s">
        <v>252</v>
      </c>
      <c r="I7" s="72" t="s">
        <v>484</v>
      </c>
      <c r="J7" s="50" t="s">
        <v>253</v>
      </c>
      <c r="K7" s="47" t="s">
        <v>250</v>
      </c>
      <c r="L7" s="288"/>
      <c r="M7" s="289"/>
      <c r="N7" s="290"/>
      <c r="O7" s="51" t="s">
        <v>254</v>
      </c>
    </row>
    <row r="8" spans="1:15" ht="162.75" customHeight="1">
      <c r="A8" s="534"/>
      <c r="B8" s="42" t="s">
        <v>485</v>
      </c>
      <c r="C8" s="528" t="s">
        <v>284</v>
      </c>
      <c r="D8" s="528"/>
      <c r="E8" s="529"/>
      <c r="F8" s="43" t="s">
        <v>486</v>
      </c>
      <c r="G8" s="262" t="s">
        <v>456</v>
      </c>
      <c r="H8" s="44" t="s">
        <v>487</v>
      </c>
      <c r="I8" s="262" t="s">
        <v>457</v>
      </c>
      <c r="J8" s="44" t="s">
        <v>488</v>
      </c>
      <c r="K8" s="45" t="s">
        <v>458</v>
      </c>
      <c r="L8" s="291"/>
      <c r="M8" s="292"/>
      <c r="N8" s="293"/>
      <c r="O8" s="263" t="s">
        <v>489</v>
      </c>
    </row>
    <row r="9" spans="1:15" ht="81.75" customHeight="1">
      <c r="A9" s="533" t="s">
        <v>490</v>
      </c>
      <c r="B9" s="59" t="s">
        <v>491</v>
      </c>
      <c r="C9" s="535" t="s">
        <v>288</v>
      </c>
      <c r="D9" s="535"/>
      <c r="E9" s="536"/>
      <c r="F9" s="60" t="s">
        <v>251</v>
      </c>
      <c r="G9" s="264" t="s">
        <v>470</v>
      </c>
      <c r="H9" s="61" t="s">
        <v>252</v>
      </c>
      <c r="I9" s="264" t="s">
        <v>471</v>
      </c>
      <c r="J9" s="61" t="s">
        <v>253</v>
      </c>
      <c r="K9" s="62" t="s">
        <v>492</v>
      </c>
      <c r="L9" s="294"/>
      <c r="M9" s="295"/>
      <c r="N9" s="296"/>
      <c r="O9" s="63" t="s">
        <v>255</v>
      </c>
    </row>
    <row r="10" spans="1:15" ht="141" customHeight="1">
      <c r="A10" s="539"/>
      <c r="B10" s="103" t="s">
        <v>493</v>
      </c>
      <c r="C10" s="537" t="s">
        <v>287</v>
      </c>
      <c r="D10" s="537"/>
      <c r="E10" s="538"/>
      <c r="F10" s="104" t="s">
        <v>251</v>
      </c>
      <c r="G10" s="105" t="s">
        <v>256</v>
      </c>
      <c r="H10" s="106" t="s">
        <v>252</v>
      </c>
      <c r="I10" s="105" t="s">
        <v>494</v>
      </c>
      <c r="J10" s="106" t="s">
        <v>253</v>
      </c>
      <c r="K10" s="107" t="s">
        <v>257</v>
      </c>
      <c r="L10" s="297"/>
      <c r="M10" s="298"/>
      <c r="N10" s="299"/>
      <c r="O10" s="73" t="s">
        <v>258</v>
      </c>
    </row>
    <row r="11" spans="1:15" ht="90.75" customHeight="1" thickBot="1">
      <c r="A11" s="540"/>
      <c r="B11" s="64" t="s">
        <v>495</v>
      </c>
      <c r="C11" s="546" t="s">
        <v>286</v>
      </c>
      <c r="D11" s="546"/>
      <c r="E11" s="547"/>
      <c r="F11" s="65" t="s">
        <v>251</v>
      </c>
      <c r="G11" s="66" t="s">
        <v>496</v>
      </c>
      <c r="H11" s="67" t="s">
        <v>252</v>
      </c>
      <c r="I11" s="66" t="s">
        <v>260</v>
      </c>
      <c r="J11" s="67" t="s">
        <v>253</v>
      </c>
      <c r="K11" s="68" t="s">
        <v>497</v>
      </c>
      <c r="L11" s="300"/>
      <c r="M11" s="301"/>
      <c r="N11" s="302"/>
      <c r="O11" s="69" t="s">
        <v>261</v>
      </c>
    </row>
    <row r="12" spans="1:15" s="28" customFormat="1" ht="111.75" customHeight="1">
      <c r="A12" s="37" t="s">
        <v>419</v>
      </c>
      <c r="B12" s="525" t="s">
        <v>244</v>
      </c>
      <c r="C12" s="526"/>
      <c r="D12" s="526"/>
      <c r="E12" s="527"/>
      <c r="F12" s="526" t="s">
        <v>245</v>
      </c>
      <c r="G12" s="526"/>
      <c r="H12" s="526"/>
      <c r="I12" s="526"/>
      <c r="J12" s="526"/>
      <c r="K12" s="526"/>
      <c r="L12" s="38" t="s">
        <v>246</v>
      </c>
      <c r="M12" s="39" t="s">
        <v>247</v>
      </c>
      <c r="N12" s="40" t="s">
        <v>259</v>
      </c>
      <c r="O12" s="41" t="s">
        <v>249</v>
      </c>
    </row>
    <row r="13" spans="1:15" ht="81.75" customHeight="1">
      <c r="A13" s="541" t="s">
        <v>421</v>
      </c>
      <c r="B13" s="59" t="s">
        <v>498</v>
      </c>
      <c r="C13" s="535" t="s">
        <v>293</v>
      </c>
      <c r="D13" s="535"/>
      <c r="E13" s="536"/>
      <c r="F13" s="60" t="s">
        <v>251</v>
      </c>
      <c r="G13" s="264" t="s">
        <v>499</v>
      </c>
      <c r="H13" s="61" t="s">
        <v>252</v>
      </c>
      <c r="I13" s="264" t="s">
        <v>136</v>
      </c>
      <c r="J13" s="61" t="s">
        <v>253</v>
      </c>
      <c r="K13" s="62" t="s">
        <v>500</v>
      </c>
      <c r="L13" s="294"/>
      <c r="M13" s="295"/>
      <c r="N13" s="296"/>
      <c r="O13" s="63" t="s">
        <v>219</v>
      </c>
    </row>
    <row r="14" spans="1:15" ht="81.75" customHeight="1">
      <c r="A14" s="542"/>
      <c r="B14" s="46" t="s">
        <v>501</v>
      </c>
      <c r="C14" s="531" t="s">
        <v>294</v>
      </c>
      <c r="D14" s="531"/>
      <c r="E14" s="532"/>
      <c r="F14" s="49" t="s">
        <v>251</v>
      </c>
      <c r="G14" s="72" t="s">
        <v>262</v>
      </c>
      <c r="H14" s="50" t="s">
        <v>252</v>
      </c>
      <c r="I14" s="72" t="s">
        <v>263</v>
      </c>
      <c r="J14" s="50" t="s">
        <v>253</v>
      </c>
      <c r="K14" s="47" t="s">
        <v>264</v>
      </c>
      <c r="L14" s="288"/>
      <c r="M14" s="289"/>
      <c r="N14" s="290"/>
      <c r="O14" s="51" t="s">
        <v>220</v>
      </c>
    </row>
    <row r="15" spans="1:15" ht="81.75" customHeight="1">
      <c r="A15" s="543"/>
      <c r="B15" s="53" t="s">
        <v>502</v>
      </c>
      <c r="C15" s="548" t="s">
        <v>295</v>
      </c>
      <c r="D15" s="548"/>
      <c r="E15" s="549"/>
      <c r="F15" s="54" t="s">
        <v>251</v>
      </c>
      <c r="G15" s="56" t="s">
        <v>265</v>
      </c>
      <c r="H15" s="55" t="s">
        <v>252</v>
      </c>
      <c r="I15" s="56" t="s">
        <v>297</v>
      </c>
      <c r="J15" s="55" t="s">
        <v>253</v>
      </c>
      <c r="K15" s="57" t="s">
        <v>298</v>
      </c>
      <c r="L15" s="303"/>
      <c r="M15" s="304"/>
      <c r="N15" s="305"/>
      <c r="O15" s="58" t="s">
        <v>221</v>
      </c>
    </row>
    <row r="16" spans="1:15" ht="99" customHeight="1">
      <c r="A16" s="75" t="s">
        <v>503</v>
      </c>
      <c r="B16" s="76" t="s">
        <v>504</v>
      </c>
      <c r="C16" s="550" t="s">
        <v>505</v>
      </c>
      <c r="D16" s="550"/>
      <c r="E16" s="551"/>
      <c r="F16" s="77" t="s">
        <v>251</v>
      </c>
      <c r="G16" s="78" t="s">
        <v>274</v>
      </c>
      <c r="H16" s="79" t="s">
        <v>252</v>
      </c>
      <c r="I16" s="78" t="s">
        <v>275</v>
      </c>
      <c r="J16" s="79" t="s">
        <v>253</v>
      </c>
      <c r="K16" s="80" t="s">
        <v>276</v>
      </c>
      <c r="L16" s="306"/>
      <c r="M16" s="307"/>
      <c r="N16" s="308"/>
      <c r="O16" s="81" t="s">
        <v>266</v>
      </c>
    </row>
    <row r="17" spans="1:15" ht="81.75" customHeight="1" thickBot="1">
      <c r="A17" s="82" t="s">
        <v>420</v>
      </c>
      <c r="B17" s="83" t="s">
        <v>506</v>
      </c>
      <c r="C17" s="544" t="s">
        <v>296</v>
      </c>
      <c r="D17" s="544"/>
      <c r="E17" s="545"/>
      <c r="F17" s="84" t="s">
        <v>251</v>
      </c>
      <c r="G17" s="85" t="s">
        <v>267</v>
      </c>
      <c r="H17" s="86" t="s">
        <v>252</v>
      </c>
      <c r="I17" s="85" t="s">
        <v>268</v>
      </c>
      <c r="J17" s="86" t="s">
        <v>253</v>
      </c>
      <c r="K17" s="87" t="s">
        <v>269</v>
      </c>
      <c r="L17" s="309"/>
      <c r="M17" s="310"/>
      <c r="N17" s="311"/>
      <c r="O17" s="88" t="s">
        <v>507</v>
      </c>
    </row>
    <row r="18" spans="1:17" ht="14.25">
      <c r="A18" s="89"/>
      <c r="B18" s="90"/>
      <c r="C18" s="90"/>
      <c r="D18" s="90"/>
      <c r="E18" s="90"/>
      <c r="F18" s="45"/>
      <c r="G18" s="91"/>
      <c r="H18" s="45"/>
      <c r="I18" s="91"/>
      <c r="J18" s="45"/>
      <c r="K18" s="91"/>
      <c r="L18" s="45"/>
      <c r="M18" s="92"/>
      <c r="N18" s="92"/>
      <c r="O18" s="92"/>
      <c r="P18" s="92"/>
      <c r="Q18" s="45"/>
    </row>
    <row r="19" spans="1:17" ht="14.25">
      <c r="A19" s="89"/>
      <c r="B19" s="90"/>
      <c r="C19" s="90"/>
      <c r="D19" s="90"/>
      <c r="E19" s="90"/>
      <c r="F19" s="45"/>
      <c r="G19" s="91"/>
      <c r="H19" s="45"/>
      <c r="I19" s="91"/>
      <c r="J19" s="45"/>
      <c r="K19" s="91"/>
      <c r="L19" s="45"/>
      <c r="M19" s="92"/>
      <c r="N19" s="92"/>
      <c r="O19" s="92"/>
      <c r="P19" s="92"/>
      <c r="Q19" s="45"/>
    </row>
    <row r="20" spans="1:17" ht="14.25">
      <c r="A20" s="36" t="s">
        <v>270</v>
      </c>
      <c r="B20" s="90"/>
      <c r="C20" s="90"/>
      <c r="D20" s="90"/>
      <c r="E20" s="90"/>
      <c r="F20" s="45"/>
      <c r="H20" s="45"/>
      <c r="I20" s="91"/>
      <c r="J20" s="45"/>
      <c r="K20" s="91"/>
      <c r="L20" s="45"/>
      <c r="M20" s="92"/>
      <c r="N20" s="92"/>
      <c r="O20" s="92"/>
      <c r="P20" s="92"/>
      <c r="Q20" s="45"/>
    </row>
    <row r="21" spans="6:17" ht="14.25">
      <c r="F21" s="45"/>
      <c r="G21" s="36"/>
      <c r="H21" s="45"/>
      <c r="I21" s="91"/>
      <c r="J21" s="45"/>
      <c r="K21" s="91"/>
      <c r="L21" s="45"/>
      <c r="M21" s="92"/>
      <c r="N21" s="92"/>
      <c r="O21" s="92"/>
      <c r="P21" s="92"/>
      <c r="Q21" s="45"/>
    </row>
    <row r="22" spans="1:17" ht="15.75" thickBot="1">
      <c r="A22" s="93" t="s">
        <v>271</v>
      </c>
      <c r="F22" s="45"/>
      <c r="G22" s="36"/>
      <c r="H22" s="45"/>
      <c r="I22" s="91"/>
      <c r="J22" s="45"/>
      <c r="K22" s="91"/>
      <c r="L22" s="45"/>
      <c r="M22" s="92"/>
      <c r="N22" s="92"/>
      <c r="O22" s="92"/>
      <c r="P22" s="92"/>
      <c r="Q22" s="45"/>
    </row>
    <row r="23" spans="1:17" ht="15">
      <c r="A23" s="32"/>
      <c r="B23" s="94" t="s">
        <v>272</v>
      </c>
      <c r="C23" s="94" t="s">
        <v>246</v>
      </c>
      <c r="D23" s="94" t="s">
        <v>247</v>
      </c>
      <c r="E23" s="95" t="s">
        <v>259</v>
      </c>
      <c r="F23" s="45"/>
      <c r="G23" s="91"/>
      <c r="H23" s="45"/>
      <c r="I23" s="91"/>
      <c r="J23" s="45"/>
      <c r="K23" s="27"/>
      <c r="L23" s="27"/>
      <c r="M23" s="27"/>
      <c r="N23" s="27"/>
      <c r="Q23" s="45"/>
    </row>
    <row r="24" spans="1:17" ht="15">
      <c r="A24" s="96" t="s">
        <v>277</v>
      </c>
      <c r="B24" s="97">
        <v>1</v>
      </c>
      <c r="C24" s="98">
        <f>COUNTIF(L$7:L$17,$A24)</f>
        <v>0</v>
      </c>
      <c r="D24" s="98">
        <f aca="true" t="shared" si="0" ref="D24:E26">COUNTIF(M$7:M$17,$A24)</f>
        <v>0</v>
      </c>
      <c r="E24" s="99">
        <f t="shared" si="0"/>
        <v>0</v>
      </c>
      <c r="F24" s="45"/>
      <c r="G24" s="91"/>
      <c r="H24" s="45"/>
      <c r="I24" s="91"/>
      <c r="J24" s="45"/>
      <c r="K24" s="27"/>
      <c r="L24" s="27"/>
      <c r="M24" s="27"/>
      <c r="N24" s="27"/>
      <c r="Q24" s="45"/>
    </row>
    <row r="25" spans="1:14" ht="15">
      <c r="A25" s="96" t="s">
        <v>278</v>
      </c>
      <c r="B25" s="97">
        <v>0.5</v>
      </c>
      <c r="C25" s="98">
        <f>COUNTIF(L$7:L$17,$A25)</f>
        <v>0</v>
      </c>
      <c r="D25" s="98">
        <f t="shared" si="0"/>
        <v>0</v>
      </c>
      <c r="E25" s="99">
        <f t="shared" si="0"/>
        <v>0</v>
      </c>
      <c r="F25" s="27"/>
      <c r="G25" s="28"/>
      <c r="H25" s="29"/>
      <c r="I25" s="28"/>
      <c r="J25" s="29"/>
      <c r="K25" s="27"/>
      <c r="L25" s="27"/>
      <c r="M25" s="27"/>
      <c r="N25" s="27"/>
    </row>
    <row r="26" spans="1:14" ht="15">
      <c r="A26" s="96" t="s">
        <v>279</v>
      </c>
      <c r="B26" s="97">
        <v>0</v>
      </c>
      <c r="C26" s="98">
        <f>COUNTIF(L$7:L$17,$A26)</f>
        <v>0</v>
      </c>
      <c r="D26" s="98">
        <f t="shared" si="0"/>
        <v>0</v>
      </c>
      <c r="E26" s="99">
        <f t="shared" si="0"/>
        <v>0</v>
      </c>
      <c r="F26" s="27"/>
      <c r="G26" s="28"/>
      <c r="H26" s="29"/>
      <c r="I26" s="28"/>
      <c r="J26" s="29"/>
      <c r="K26" s="27"/>
      <c r="L26" s="27"/>
      <c r="M26" s="27"/>
      <c r="N26" s="27"/>
    </row>
    <row r="27" spans="1:14" ht="15" customHeight="1" thickBot="1">
      <c r="A27" s="34" t="s">
        <v>273</v>
      </c>
      <c r="B27" s="100"/>
      <c r="C27" s="101">
        <f>ROUND($J$3*($B$24*C$24+$B$25*C$25+$B$26*C$26)/$J$4,1)</f>
        <v>0</v>
      </c>
      <c r="D27" s="101">
        <f>ROUND($J$3*($B$24*D$24+$B$25*D$25+$B$26*D$26)/$J$4,1)</f>
        <v>0</v>
      </c>
      <c r="E27" s="102">
        <f>ROUND($J$3*($B$24*E$24+$B$25*E$25+$B$26*E$26)/$J$4,1)</f>
        <v>0</v>
      </c>
      <c r="F27" s="27"/>
      <c r="G27" s="28"/>
      <c r="H27" s="29"/>
      <c r="I27" s="28"/>
      <c r="J27" s="29"/>
      <c r="K27" s="27"/>
      <c r="L27" s="27"/>
      <c r="M27" s="27"/>
      <c r="N27" s="27"/>
    </row>
    <row r="28" spans="6:14" ht="15" customHeight="1">
      <c r="F28" s="27"/>
      <c r="G28" s="28"/>
      <c r="H28" s="29"/>
      <c r="I28" s="28"/>
      <c r="J28" s="29"/>
      <c r="K28" s="27"/>
      <c r="L28" s="27"/>
      <c r="M28" s="27"/>
      <c r="N28" s="27"/>
    </row>
    <row r="29" spans="6:16" ht="15" customHeight="1">
      <c r="F29" s="27"/>
      <c r="G29" s="28"/>
      <c r="H29" s="29"/>
      <c r="I29" s="28"/>
      <c r="J29" s="29"/>
      <c r="K29" s="91"/>
      <c r="L29" s="45"/>
      <c r="M29" s="92"/>
      <c r="N29" s="92"/>
      <c r="O29" s="92"/>
      <c r="P29" s="92"/>
    </row>
    <row r="30" ht="15"/>
    <row r="31" ht="15"/>
    <row r="32" ht="15"/>
    <row r="33" ht="15"/>
    <row r="34" ht="15"/>
    <row r="35" ht="15"/>
  </sheetData>
  <sheetProtection sheet="1"/>
  <mergeCells count="17">
    <mergeCell ref="A13:A15"/>
    <mergeCell ref="C17:E17"/>
    <mergeCell ref="C11:E11"/>
    <mergeCell ref="C14:E14"/>
    <mergeCell ref="C15:E15"/>
    <mergeCell ref="C16:E16"/>
    <mergeCell ref="C13:E13"/>
    <mergeCell ref="B6:E6"/>
    <mergeCell ref="C8:E8"/>
    <mergeCell ref="C7:E7"/>
    <mergeCell ref="F6:K6"/>
    <mergeCell ref="A7:A8"/>
    <mergeCell ref="B12:E12"/>
    <mergeCell ref="F12:K12"/>
    <mergeCell ref="C9:E9"/>
    <mergeCell ref="C10:E10"/>
    <mergeCell ref="A9:A11"/>
  </mergeCells>
  <dataValidations count="1">
    <dataValidation type="list" allowBlank="1" showInputMessage="1" showErrorMessage="1" sqref="L7:N11 L13:N17">
      <formula1>リスト３</formula1>
    </dataValidation>
  </dataValidations>
  <printOptions/>
  <pageMargins left="0.1968503937007874" right="0.1968503937007874" top="0.5511811023622047" bottom="0.31496062992125984" header="0.31496062992125984" footer="0.1968503937007874"/>
  <pageSetup fitToHeight="0" fitToWidth="1" horizontalDpi="600" verticalDpi="600" orientation="landscape" paperSize="9" scale="65" r:id="rId2"/>
  <headerFooter alignWithMargins="0">
    <oddHeader>&amp;R&amp;12&amp;U事業所用</oddHeader>
  </headerFooter>
  <rowBreaks count="2" manualBreakCount="2">
    <brk id="11" max="14" man="1"/>
    <brk id="36" max="14" man="1"/>
  </rowBreaks>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P48"/>
  <sheetViews>
    <sheetView showGridLines="0" zoomScale="60" zoomScaleNormal="60" zoomScalePageLayoutView="0" workbookViewId="0" topLeftCell="A1">
      <selection activeCell="E1" sqref="E1"/>
    </sheetView>
  </sheetViews>
  <sheetFormatPr defaultColWidth="6.625" defaultRowHeight="13.5"/>
  <cols>
    <col min="1" max="1" width="7.625" style="27" customWidth="1"/>
    <col min="2" max="3" width="4.875" style="93" bestFit="1" customWidth="1"/>
    <col min="4" max="4" width="6.75390625" style="93" customWidth="1"/>
    <col min="5" max="5" width="12.625" style="93" customWidth="1"/>
    <col min="6" max="6" width="10.625" style="27" customWidth="1"/>
    <col min="7" max="7" width="5.25390625" style="28" bestFit="1" customWidth="1"/>
    <col min="8" max="8" width="22.625" style="29" customWidth="1"/>
    <col min="9" max="9" width="5.25390625" style="28" customWidth="1"/>
    <col min="10" max="10" width="22.625" style="29" customWidth="1"/>
    <col min="11" max="11" width="5.25390625" style="28" bestFit="1" customWidth="1"/>
    <col min="12" max="12" width="22.625" style="29" customWidth="1"/>
    <col min="13" max="14" width="5.25390625" style="30" customWidth="1"/>
    <col min="15" max="15" width="5.25390625" style="28" customWidth="1"/>
    <col min="16" max="16" width="71.375" style="27" customWidth="1"/>
    <col min="17" max="16384" width="6.625" style="27" customWidth="1"/>
  </cols>
  <sheetData>
    <row r="1" spans="1:15" ht="18.75">
      <c r="A1" s="25" t="s">
        <v>236</v>
      </c>
      <c r="K1" s="91"/>
      <c r="L1" s="45"/>
      <c r="M1" s="92"/>
      <c r="N1" s="92"/>
      <c r="O1" s="92"/>
    </row>
    <row r="2" spans="11:15" ht="15" customHeight="1" thickBot="1">
      <c r="K2" s="91"/>
      <c r="L2" s="45"/>
      <c r="M2" s="92"/>
      <c r="N2" s="92"/>
      <c r="O2" s="92"/>
    </row>
    <row r="3" spans="1:15" ht="24.75" customHeight="1">
      <c r="A3" s="92"/>
      <c r="B3" s="26"/>
      <c r="C3" s="26"/>
      <c r="D3" s="26"/>
      <c r="E3" s="26"/>
      <c r="F3" s="26"/>
      <c r="G3" s="231"/>
      <c r="H3"/>
      <c r="J3" s="32" t="s">
        <v>242</v>
      </c>
      <c r="K3" s="33">
        <v>15</v>
      </c>
      <c r="L3" s="27"/>
      <c r="M3" s="28"/>
      <c r="N3" s="129"/>
      <c r="O3" s="129"/>
    </row>
    <row r="4" spans="1:15" ht="24.75" customHeight="1" thickBot="1">
      <c r="A4" s="224"/>
      <c r="B4" s="226"/>
      <c r="C4" s="226"/>
      <c r="D4" s="226"/>
      <c r="E4" s="226"/>
      <c r="F4" s="226"/>
      <c r="G4" s="231"/>
      <c r="H4"/>
      <c r="J4" s="34" t="s">
        <v>243</v>
      </c>
      <c r="K4" s="35">
        <v>10</v>
      </c>
      <c r="L4" s="27"/>
      <c r="M4" s="28"/>
      <c r="N4" s="129"/>
      <c r="O4" s="129"/>
    </row>
    <row r="5" spans="2:12" ht="15" thickBot="1">
      <c r="B5" s="18"/>
      <c r="C5" s="18"/>
      <c r="D5" s="18"/>
      <c r="E5" s="18"/>
      <c r="G5" s="27"/>
      <c r="H5" s="27"/>
      <c r="I5" s="27"/>
      <c r="J5" s="27"/>
      <c r="K5" s="27"/>
      <c r="L5" s="27"/>
    </row>
    <row r="6" spans="1:16" s="129" customFormat="1" ht="111.75" customHeight="1">
      <c r="A6" s="37" t="s">
        <v>419</v>
      </c>
      <c r="B6" s="130" t="s">
        <v>324</v>
      </c>
      <c r="C6" s="131" t="s">
        <v>325</v>
      </c>
      <c r="D6" s="525" t="s">
        <v>326</v>
      </c>
      <c r="E6" s="526"/>
      <c r="F6" s="527"/>
      <c r="G6" s="525" t="s">
        <v>327</v>
      </c>
      <c r="H6" s="526"/>
      <c r="I6" s="526"/>
      <c r="J6" s="526"/>
      <c r="K6" s="526"/>
      <c r="L6" s="527"/>
      <c r="M6" s="38" t="s">
        <v>246</v>
      </c>
      <c r="N6" s="39" t="s">
        <v>247</v>
      </c>
      <c r="O6" s="132" t="s">
        <v>248</v>
      </c>
      <c r="P6" s="133" t="s">
        <v>189</v>
      </c>
    </row>
    <row r="7" spans="1:16" ht="81.75" customHeight="1">
      <c r="A7" s="539" t="s">
        <v>508</v>
      </c>
      <c r="B7" s="134" t="s">
        <v>180</v>
      </c>
      <c r="C7" s="135" t="s">
        <v>180</v>
      </c>
      <c r="D7" s="42" t="s">
        <v>281</v>
      </c>
      <c r="E7" s="535" t="s">
        <v>509</v>
      </c>
      <c r="F7" s="536"/>
      <c r="G7" s="137" t="s">
        <v>181</v>
      </c>
      <c r="H7" s="71" t="s">
        <v>510</v>
      </c>
      <c r="I7" s="138" t="s">
        <v>182</v>
      </c>
      <c r="J7" s="71" t="s">
        <v>511</v>
      </c>
      <c r="K7" s="137" t="s">
        <v>183</v>
      </c>
      <c r="L7" s="71" t="s">
        <v>512</v>
      </c>
      <c r="M7" s="291"/>
      <c r="N7" s="292"/>
      <c r="O7" s="312"/>
      <c r="P7" s="553" t="s">
        <v>332</v>
      </c>
    </row>
    <row r="8" spans="1:16" ht="81.75" customHeight="1">
      <c r="A8" s="539"/>
      <c r="B8" s="140" t="s">
        <v>513</v>
      </c>
      <c r="C8" s="141" t="s">
        <v>513</v>
      </c>
      <c r="D8" s="103" t="s">
        <v>514</v>
      </c>
      <c r="E8" s="531" t="s">
        <v>333</v>
      </c>
      <c r="F8" s="532"/>
      <c r="G8" s="142" t="s">
        <v>334</v>
      </c>
      <c r="H8" s="107" t="s">
        <v>515</v>
      </c>
      <c r="I8" s="142" t="s">
        <v>335</v>
      </c>
      <c r="J8" s="107" t="s">
        <v>516</v>
      </c>
      <c r="K8" s="142" t="s">
        <v>336</v>
      </c>
      <c r="L8" s="107" t="s">
        <v>517</v>
      </c>
      <c r="M8" s="297"/>
      <c r="N8" s="298"/>
      <c r="O8" s="313"/>
      <c r="P8" s="554"/>
    </row>
    <row r="9" spans="1:16" ht="81.75" customHeight="1">
      <c r="A9" s="539"/>
      <c r="B9" s="145" t="s">
        <v>337</v>
      </c>
      <c r="C9" s="146" t="s">
        <v>338</v>
      </c>
      <c r="D9" s="46" t="s">
        <v>518</v>
      </c>
      <c r="E9" s="531" t="s">
        <v>519</v>
      </c>
      <c r="F9" s="532"/>
      <c r="G9" s="147" t="s">
        <v>334</v>
      </c>
      <c r="H9" s="47" t="s">
        <v>520</v>
      </c>
      <c r="I9" s="147" t="s">
        <v>335</v>
      </c>
      <c r="J9" s="47" t="s">
        <v>339</v>
      </c>
      <c r="K9" s="147" t="s">
        <v>521</v>
      </c>
      <c r="L9" s="47" t="s">
        <v>522</v>
      </c>
      <c r="M9" s="288"/>
      <c r="N9" s="289"/>
      <c r="O9" s="314"/>
      <c r="P9" s="149" t="s">
        <v>523</v>
      </c>
    </row>
    <row r="10" spans="1:16" ht="81.75" customHeight="1">
      <c r="A10" s="539"/>
      <c r="B10" s="150" t="s">
        <v>513</v>
      </c>
      <c r="C10" s="141" t="s">
        <v>338</v>
      </c>
      <c r="D10" s="103" t="s">
        <v>524</v>
      </c>
      <c r="E10" s="537" t="s">
        <v>340</v>
      </c>
      <c r="F10" s="538"/>
      <c r="G10" s="142" t="s">
        <v>525</v>
      </c>
      <c r="H10" s="107" t="s">
        <v>526</v>
      </c>
      <c r="I10" s="147" t="s">
        <v>527</v>
      </c>
      <c r="J10" s="47" t="s">
        <v>341</v>
      </c>
      <c r="K10" s="142" t="s">
        <v>342</v>
      </c>
      <c r="L10" s="47" t="s">
        <v>528</v>
      </c>
      <c r="M10" s="288"/>
      <c r="N10" s="289"/>
      <c r="O10" s="314"/>
      <c r="P10" s="555" t="s">
        <v>343</v>
      </c>
    </row>
    <row r="11" spans="1:16" ht="81.75" customHeight="1">
      <c r="A11" s="534"/>
      <c r="B11" s="152" t="s">
        <v>529</v>
      </c>
      <c r="C11" s="153" t="s">
        <v>338</v>
      </c>
      <c r="D11" s="53" t="s">
        <v>530</v>
      </c>
      <c r="E11" s="548" t="s">
        <v>344</v>
      </c>
      <c r="F11" s="549"/>
      <c r="G11" s="154" t="s">
        <v>329</v>
      </c>
      <c r="H11" s="254" t="s">
        <v>531</v>
      </c>
      <c r="I11" s="155" t="s">
        <v>330</v>
      </c>
      <c r="J11" s="156" t="s">
        <v>532</v>
      </c>
      <c r="K11" s="154" t="s">
        <v>331</v>
      </c>
      <c r="L11" s="156" t="s">
        <v>533</v>
      </c>
      <c r="M11" s="303"/>
      <c r="N11" s="304"/>
      <c r="O11" s="315"/>
      <c r="P11" s="556"/>
    </row>
    <row r="12" spans="1:16" s="129" customFormat="1" ht="87" customHeight="1">
      <c r="A12" s="533" t="s">
        <v>534</v>
      </c>
      <c r="B12" s="158" t="s">
        <v>328</v>
      </c>
      <c r="C12" s="159" t="s">
        <v>338</v>
      </c>
      <c r="D12" s="160" t="s">
        <v>345</v>
      </c>
      <c r="E12" s="535" t="s">
        <v>346</v>
      </c>
      <c r="F12" s="536"/>
      <c r="G12" s="161" t="s">
        <v>535</v>
      </c>
      <c r="H12" s="62" t="s">
        <v>536</v>
      </c>
      <c r="I12" s="162" t="s">
        <v>537</v>
      </c>
      <c r="J12" s="62" t="s">
        <v>341</v>
      </c>
      <c r="K12" s="161" t="s">
        <v>342</v>
      </c>
      <c r="L12" s="62" t="s">
        <v>528</v>
      </c>
      <c r="M12" s="294"/>
      <c r="N12" s="295"/>
      <c r="O12" s="316"/>
      <c r="P12" s="175" t="s">
        <v>538</v>
      </c>
    </row>
    <row r="13" spans="1:16" s="129" customFormat="1" ht="81.75" customHeight="1" thickBot="1">
      <c r="A13" s="540"/>
      <c r="B13" s="163" t="s">
        <v>539</v>
      </c>
      <c r="C13" s="164" t="s">
        <v>338</v>
      </c>
      <c r="D13" s="64" t="s">
        <v>540</v>
      </c>
      <c r="E13" s="546" t="s">
        <v>541</v>
      </c>
      <c r="F13" s="547"/>
      <c r="G13" s="166" t="s">
        <v>542</v>
      </c>
      <c r="H13" s="68" t="s">
        <v>543</v>
      </c>
      <c r="I13" s="166" t="s">
        <v>544</v>
      </c>
      <c r="J13" s="68" t="s">
        <v>545</v>
      </c>
      <c r="K13" s="166" t="s">
        <v>546</v>
      </c>
      <c r="L13" s="68" t="s">
        <v>547</v>
      </c>
      <c r="M13" s="300"/>
      <c r="N13" s="301"/>
      <c r="O13" s="317"/>
      <c r="P13" s="168" t="s">
        <v>548</v>
      </c>
    </row>
    <row r="14" spans="1:16" s="129" customFormat="1" ht="111.75" customHeight="1">
      <c r="A14" s="37" t="s">
        <v>419</v>
      </c>
      <c r="B14" s="130" t="s">
        <v>324</v>
      </c>
      <c r="C14" s="131" t="s">
        <v>325</v>
      </c>
      <c r="D14" s="525" t="s">
        <v>326</v>
      </c>
      <c r="E14" s="526"/>
      <c r="F14" s="527"/>
      <c r="G14" s="525" t="s">
        <v>327</v>
      </c>
      <c r="H14" s="526"/>
      <c r="I14" s="526"/>
      <c r="J14" s="526"/>
      <c r="K14" s="526"/>
      <c r="L14" s="527"/>
      <c r="M14" s="38" t="s">
        <v>246</v>
      </c>
      <c r="N14" s="39" t="s">
        <v>247</v>
      </c>
      <c r="O14" s="132" t="s">
        <v>248</v>
      </c>
      <c r="P14" s="133" t="s">
        <v>189</v>
      </c>
    </row>
    <row r="15" spans="1:16" s="129" customFormat="1" ht="122.25" customHeight="1">
      <c r="A15" s="74" t="s">
        <v>347</v>
      </c>
      <c r="B15" s="169" t="s">
        <v>549</v>
      </c>
      <c r="C15" s="170" t="s">
        <v>338</v>
      </c>
      <c r="D15" s="171" t="s">
        <v>550</v>
      </c>
      <c r="E15" s="558" t="s">
        <v>551</v>
      </c>
      <c r="F15" s="559"/>
      <c r="G15" s="155" t="s">
        <v>552</v>
      </c>
      <c r="H15" s="156" t="s">
        <v>0</v>
      </c>
      <c r="I15" s="155" t="s">
        <v>1</v>
      </c>
      <c r="J15" s="156" t="s">
        <v>187</v>
      </c>
      <c r="K15" s="155" t="s">
        <v>2</v>
      </c>
      <c r="L15" s="156" t="s">
        <v>188</v>
      </c>
      <c r="M15" s="318"/>
      <c r="N15" s="319"/>
      <c r="O15" s="320"/>
      <c r="P15" s="157" t="s">
        <v>348</v>
      </c>
    </row>
    <row r="16" spans="1:16" s="129" customFormat="1" ht="81.75" customHeight="1">
      <c r="A16" s="533" t="s">
        <v>3</v>
      </c>
      <c r="B16" s="134" t="s">
        <v>549</v>
      </c>
      <c r="C16" s="174" t="s">
        <v>338</v>
      </c>
      <c r="D16" s="70" t="s">
        <v>4</v>
      </c>
      <c r="E16" s="535" t="s">
        <v>349</v>
      </c>
      <c r="F16" s="536"/>
      <c r="G16" s="138" t="s">
        <v>5</v>
      </c>
      <c r="H16" s="71" t="s">
        <v>350</v>
      </c>
      <c r="I16" s="138" t="s">
        <v>6</v>
      </c>
      <c r="J16" s="71" t="s">
        <v>351</v>
      </c>
      <c r="K16" s="138" t="s">
        <v>7</v>
      </c>
      <c r="L16" s="71" t="s">
        <v>352</v>
      </c>
      <c r="M16" s="321"/>
      <c r="N16" s="322"/>
      <c r="O16" s="323"/>
      <c r="P16" s="175" t="s">
        <v>353</v>
      </c>
    </row>
    <row r="17" spans="1:16" s="129" customFormat="1" ht="81.75" customHeight="1" thickBot="1">
      <c r="A17" s="540"/>
      <c r="B17" s="163" t="s">
        <v>529</v>
      </c>
      <c r="C17" s="164" t="s">
        <v>338</v>
      </c>
      <c r="D17" s="176" t="s">
        <v>8</v>
      </c>
      <c r="E17" s="546" t="s">
        <v>354</v>
      </c>
      <c r="F17" s="547"/>
      <c r="G17" s="177" t="s">
        <v>355</v>
      </c>
      <c r="H17" s="178" t="s">
        <v>9</v>
      </c>
      <c r="I17" s="177" t="s">
        <v>356</v>
      </c>
      <c r="J17" s="178" t="s">
        <v>10</v>
      </c>
      <c r="K17" s="177" t="s">
        <v>357</v>
      </c>
      <c r="L17" s="178" t="s">
        <v>358</v>
      </c>
      <c r="M17" s="300"/>
      <c r="N17" s="301"/>
      <c r="O17" s="317"/>
      <c r="P17" s="265" t="s">
        <v>359</v>
      </c>
    </row>
    <row r="18" spans="1:16" s="129" customFormat="1" ht="14.25">
      <c r="A18" s="179"/>
      <c r="B18" s="179"/>
      <c r="C18" s="90"/>
      <c r="D18" s="180"/>
      <c r="E18" s="180"/>
      <c r="F18" s="45"/>
      <c r="G18" s="92"/>
      <c r="H18" s="45"/>
      <c r="I18" s="92"/>
      <c r="J18" s="45"/>
      <c r="K18" s="92"/>
      <c r="L18" s="45"/>
      <c r="M18" s="92"/>
      <c r="N18" s="92"/>
      <c r="O18" s="92"/>
      <c r="P18" s="45"/>
    </row>
    <row r="19" spans="1:16" ht="14.25">
      <c r="A19" s="36" t="s">
        <v>270</v>
      </c>
      <c r="B19" s="90"/>
      <c r="C19" s="90"/>
      <c r="D19" s="90"/>
      <c r="E19" s="90"/>
      <c r="F19" s="45"/>
      <c r="G19" s="91"/>
      <c r="H19" s="45"/>
      <c r="I19" s="91"/>
      <c r="J19" s="45"/>
      <c r="K19" s="27"/>
      <c r="L19" s="27"/>
      <c r="M19" s="27"/>
      <c r="N19" s="27"/>
      <c r="O19" s="27"/>
      <c r="P19" s="45"/>
    </row>
    <row r="20" spans="1:16" ht="14.25">
      <c r="A20" s="89"/>
      <c r="B20" s="90"/>
      <c r="C20" s="90"/>
      <c r="D20" s="90"/>
      <c r="E20" s="90"/>
      <c r="F20" s="45"/>
      <c r="G20" s="91"/>
      <c r="H20" s="45"/>
      <c r="I20" s="91"/>
      <c r="J20" s="45"/>
      <c r="K20" s="27"/>
      <c r="L20" s="27"/>
      <c r="M20" s="27"/>
      <c r="N20" s="27"/>
      <c r="O20" s="27"/>
      <c r="P20" s="45"/>
    </row>
    <row r="21" spans="1:15" ht="15.75" thickBot="1">
      <c r="A21" s="36" t="s">
        <v>360</v>
      </c>
      <c r="B21" s="45"/>
      <c r="C21" s="92"/>
      <c r="D21" s="92"/>
      <c r="E21" s="92"/>
      <c r="F21" s="92"/>
      <c r="K21" s="27"/>
      <c r="L21" s="27"/>
      <c r="M21" s="27"/>
      <c r="N21" s="27"/>
      <c r="O21" s="27"/>
    </row>
    <row r="22" spans="1:15" ht="15">
      <c r="A22" s="32"/>
      <c r="B22" s="557" t="s">
        <v>272</v>
      </c>
      <c r="C22" s="557"/>
      <c r="D22" s="557" t="s">
        <v>246</v>
      </c>
      <c r="E22" s="557"/>
      <c r="F22" s="557" t="s">
        <v>247</v>
      </c>
      <c r="G22" s="557"/>
      <c r="H22" s="95" t="s">
        <v>248</v>
      </c>
      <c r="I22" s="29"/>
      <c r="J22" s="28"/>
      <c r="K22" s="29"/>
      <c r="L22" s="27"/>
      <c r="M22" s="27"/>
      <c r="N22" s="27"/>
      <c r="O22" s="27"/>
    </row>
    <row r="23" spans="1:15" ht="15" customHeight="1">
      <c r="A23" s="96" t="s">
        <v>277</v>
      </c>
      <c r="B23" s="552">
        <v>1</v>
      </c>
      <c r="C23" s="552"/>
      <c r="D23" s="552">
        <f>COUNTIF(M$7:M$17,$A23)</f>
        <v>0</v>
      </c>
      <c r="E23" s="552"/>
      <c r="F23" s="552">
        <f>COUNTIF(N$7:N$17,$A23)</f>
        <v>0</v>
      </c>
      <c r="G23" s="552"/>
      <c r="H23" s="99">
        <f>COUNTIF(O$7:O$17,$A23)</f>
        <v>0</v>
      </c>
      <c r="I23" s="29"/>
      <c r="J23" s="28"/>
      <c r="K23" s="29"/>
      <c r="L23" s="27"/>
      <c r="M23" s="27"/>
      <c r="N23" s="27"/>
      <c r="O23" s="27"/>
    </row>
    <row r="24" spans="1:15" ht="15" customHeight="1">
      <c r="A24" s="96" t="s">
        <v>278</v>
      </c>
      <c r="B24" s="552">
        <v>0.5</v>
      </c>
      <c r="C24" s="552"/>
      <c r="D24" s="552">
        <f>COUNTIF(M$7:M$17,$A24)</f>
        <v>0</v>
      </c>
      <c r="E24" s="552"/>
      <c r="F24" s="552">
        <f>COUNTIF(N$7:N$17,$A24)</f>
        <v>0</v>
      </c>
      <c r="G24" s="552"/>
      <c r="H24" s="99">
        <f>COUNTIF(O$7:O$17,$A24)</f>
        <v>0</v>
      </c>
      <c r="I24" s="29"/>
      <c r="J24" s="28"/>
      <c r="K24" s="29"/>
      <c r="L24" s="27"/>
      <c r="M24" s="27"/>
      <c r="N24" s="27"/>
      <c r="O24" s="27"/>
    </row>
    <row r="25" spans="1:15" ht="15" customHeight="1">
      <c r="A25" s="96" t="s">
        <v>279</v>
      </c>
      <c r="B25" s="552">
        <v>0</v>
      </c>
      <c r="C25" s="552"/>
      <c r="D25" s="552">
        <f>COUNTIF(M$7:M$17,$A25)</f>
        <v>0</v>
      </c>
      <c r="E25" s="552"/>
      <c r="F25" s="552">
        <f>COUNTIF(N$7:N$17,$A25)</f>
        <v>0</v>
      </c>
      <c r="G25" s="552"/>
      <c r="H25" s="99">
        <f>COUNTIF(O$7:O$17,$A25)</f>
        <v>0</v>
      </c>
      <c r="I25" s="29"/>
      <c r="J25" s="28"/>
      <c r="K25" s="29"/>
      <c r="L25" s="92"/>
      <c r="M25" s="92"/>
      <c r="N25" s="92"/>
      <c r="O25" s="27"/>
    </row>
    <row r="26" spans="1:15" ht="15" customHeight="1" thickBot="1">
      <c r="A26" s="34" t="s">
        <v>361</v>
      </c>
      <c r="B26" s="560"/>
      <c r="C26" s="560"/>
      <c r="D26" s="560">
        <f>ROUND($K$3*($B$23*D$23+$B$24*D$24+$B$25*D$25)/$K$4,1)</f>
        <v>0</v>
      </c>
      <c r="E26" s="560"/>
      <c r="F26" s="560">
        <f>ROUND($K$3*($B$23*F$23+$B$24*F$24+$B$25*F$25)/$K$4,1)</f>
        <v>0</v>
      </c>
      <c r="G26" s="560"/>
      <c r="H26" s="102">
        <f>ROUND($K$3*($B$23*H$23+$B$24*H$24+$B$25*H$25)/$K$4,1)</f>
        <v>0</v>
      </c>
      <c r="I26" s="29"/>
      <c r="J26" s="28"/>
      <c r="K26" s="29"/>
      <c r="L26" s="92"/>
      <c r="M26" s="92"/>
      <c r="N26" s="92"/>
      <c r="O26" s="27"/>
    </row>
    <row r="27" spans="11:15" ht="15" customHeight="1">
      <c r="K27" s="91"/>
      <c r="L27" s="45"/>
      <c r="M27" s="92"/>
      <c r="N27" s="92"/>
      <c r="O27" s="92"/>
    </row>
    <row r="28" spans="11:15" ht="15" customHeight="1">
      <c r="K28" s="91"/>
      <c r="L28" s="45"/>
      <c r="M28" s="92"/>
      <c r="N28" s="92"/>
      <c r="O28" s="92"/>
    </row>
    <row r="29" spans="11:15" ht="15" customHeight="1">
      <c r="K29" s="91"/>
      <c r="L29" s="45"/>
      <c r="M29" s="92"/>
      <c r="N29" s="92"/>
      <c r="O29" s="92"/>
    </row>
    <row r="30" spans="11:15" ht="15" customHeight="1">
      <c r="K30" s="91"/>
      <c r="L30" s="45"/>
      <c r="M30" s="92"/>
      <c r="N30" s="92"/>
      <c r="O30" s="92"/>
    </row>
    <row r="31" spans="11:15" ht="15" customHeight="1">
      <c r="K31" s="91"/>
      <c r="L31" s="45"/>
      <c r="M31" s="92"/>
      <c r="N31" s="92"/>
      <c r="O31" s="92"/>
    </row>
    <row r="32" spans="11:15" ht="15" customHeight="1">
      <c r="K32" s="91"/>
      <c r="L32" s="45"/>
      <c r="M32" s="92"/>
      <c r="N32" s="92"/>
      <c r="O32" s="92"/>
    </row>
    <row r="33" spans="11:15" ht="15" customHeight="1">
      <c r="K33" s="91"/>
      <c r="L33" s="45"/>
      <c r="M33" s="92"/>
      <c r="N33" s="92"/>
      <c r="O33" s="92"/>
    </row>
    <row r="34" spans="11:15" ht="15" customHeight="1">
      <c r="K34" s="91"/>
      <c r="L34" s="45"/>
      <c r="M34" s="92"/>
      <c r="N34" s="92"/>
      <c r="O34" s="92"/>
    </row>
    <row r="35" spans="11:15" ht="15" customHeight="1">
      <c r="K35" s="91"/>
      <c r="L35" s="45"/>
      <c r="M35" s="92"/>
      <c r="N35" s="92"/>
      <c r="O35" s="92"/>
    </row>
    <row r="36" spans="11:15" ht="15" customHeight="1">
      <c r="K36" s="91"/>
      <c r="L36" s="45"/>
      <c r="M36" s="92"/>
      <c r="N36" s="92"/>
      <c r="O36" s="92"/>
    </row>
    <row r="37" spans="11:15" ht="15" customHeight="1">
      <c r="K37" s="91"/>
      <c r="L37" s="45"/>
      <c r="M37" s="92"/>
      <c r="N37" s="92"/>
      <c r="O37" s="92"/>
    </row>
    <row r="38" spans="11:15" ht="15" customHeight="1">
      <c r="K38" s="91"/>
      <c r="L38" s="45"/>
      <c r="M38" s="92"/>
      <c r="N38" s="92"/>
      <c r="O38" s="92"/>
    </row>
    <row r="39" spans="11:15" ht="15" customHeight="1">
      <c r="K39" s="91"/>
      <c r="L39" s="45"/>
      <c r="M39" s="92"/>
      <c r="N39" s="92"/>
      <c r="O39" s="92"/>
    </row>
    <row r="40" spans="11:15" ht="15" customHeight="1">
      <c r="K40" s="91"/>
      <c r="L40" s="45"/>
      <c r="M40" s="92"/>
      <c r="N40" s="92"/>
      <c r="O40" s="92"/>
    </row>
    <row r="41" spans="11:15" ht="15" customHeight="1">
      <c r="K41" s="91"/>
      <c r="L41" s="45"/>
      <c r="M41" s="92"/>
      <c r="N41" s="92"/>
      <c r="O41" s="92"/>
    </row>
    <row r="42" spans="11:15" ht="15" customHeight="1">
      <c r="K42" s="91"/>
      <c r="L42" s="45"/>
      <c r="M42" s="92"/>
      <c r="N42" s="92"/>
      <c r="O42" s="92"/>
    </row>
    <row r="43" spans="11:15" ht="15" customHeight="1">
      <c r="K43" s="91"/>
      <c r="L43" s="45"/>
      <c r="M43" s="92"/>
      <c r="N43" s="92"/>
      <c r="O43" s="92"/>
    </row>
    <row r="44" spans="11:15" ht="15" customHeight="1">
      <c r="K44" s="91"/>
      <c r="L44" s="45"/>
      <c r="M44" s="92"/>
      <c r="N44" s="92"/>
      <c r="O44" s="92"/>
    </row>
    <row r="45" spans="11:15" ht="15" customHeight="1">
      <c r="K45" s="91"/>
      <c r="L45" s="45"/>
      <c r="M45" s="92"/>
      <c r="N45" s="92"/>
      <c r="O45" s="92"/>
    </row>
    <row r="46" spans="11:15" ht="15" customHeight="1">
      <c r="K46" s="91"/>
      <c r="L46" s="45"/>
      <c r="M46" s="92"/>
      <c r="N46" s="92"/>
      <c r="O46" s="92"/>
    </row>
    <row r="47" spans="11:15" ht="15" customHeight="1">
      <c r="K47" s="91"/>
      <c r="L47" s="45"/>
      <c r="M47" s="92"/>
      <c r="N47" s="92"/>
      <c r="O47" s="92"/>
    </row>
    <row r="48" spans="11:15" ht="15" customHeight="1">
      <c r="K48" s="91"/>
      <c r="L48" s="45"/>
      <c r="M48" s="92"/>
      <c r="N48" s="92"/>
      <c r="O48" s="92"/>
    </row>
  </sheetData>
  <sheetProtection sheet="1"/>
  <mergeCells count="34">
    <mergeCell ref="F26:G26"/>
    <mergeCell ref="B24:C24"/>
    <mergeCell ref="B25:C25"/>
    <mergeCell ref="D24:E24"/>
    <mergeCell ref="F25:G25"/>
    <mergeCell ref="D25:E25"/>
    <mergeCell ref="D26:E26"/>
    <mergeCell ref="B26:C26"/>
    <mergeCell ref="F24:G24"/>
    <mergeCell ref="A12:A13"/>
    <mergeCell ref="D14:F14"/>
    <mergeCell ref="G14:L14"/>
    <mergeCell ref="E15:F15"/>
    <mergeCell ref="E16:F16"/>
    <mergeCell ref="B22:C22"/>
    <mergeCell ref="D22:E22"/>
    <mergeCell ref="G6:L6"/>
    <mergeCell ref="D6:F6"/>
    <mergeCell ref="E12:F12"/>
    <mergeCell ref="F22:G22"/>
    <mergeCell ref="E17:F17"/>
    <mergeCell ref="D23:E23"/>
    <mergeCell ref="E9:F9"/>
    <mergeCell ref="E13:F13"/>
    <mergeCell ref="B23:C23"/>
    <mergeCell ref="F23:G23"/>
    <mergeCell ref="P7:P8"/>
    <mergeCell ref="P10:P11"/>
    <mergeCell ref="A16:A17"/>
    <mergeCell ref="E10:F10"/>
    <mergeCell ref="E11:F11"/>
    <mergeCell ref="A7:A11"/>
    <mergeCell ref="E7:F7"/>
    <mergeCell ref="E8:F8"/>
  </mergeCells>
  <dataValidations count="1">
    <dataValidation type="list" allowBlank="1" showInputMessage="1" showErrorMessage="1" sqref="M7:O13 M15:O17">
      <formula1>リスト３</formula1>
    </dataValidation>
  </dataValidations>
  <printOptions/>
  <pageMargins left="0.1968503937007874" right="0.1968503937007874" top="0.5511811023622047" bottom="0.31496062992125984" header="0.31496062992125984" footer="0.31496062992125984"/>
  <pageSetup fitToHeight="0" fitToWidth="1" horizontalDpi="600" verticalDpi="600" orientation="landscape" paperSize="9" scale="67" r:id="rId2"/>
  <headerFooter alignWithMargins="0">
    <oddHeader>&amp;R&amp;12&amp;U事業所用</oddHeader>
  </headerFooter>
  <rowBreaks count="1" manualBreakCount="1">
    <brk id="13" max="15" man="1"/>
  </rowBreaks>
  <drawing r:id="rId1"/>
</worksheet>
</file>

<file path=xl/worksheets/sheet5.xml><?xml version="1.0" encoding="utf-8"?>
<worksheet xmlns="http://schemas.openxmlformats.org/spreadsheetml/2006/main" xmlns:r="http://schemas.openxmlformats.org/officeDocument/2006/relationships">
  <sheetPr>
    <tabColor indexed="29"/>
    <pageSetUpPr fitToPage="1"/>
  </sheetPr>
  <dimension ref="A1:S91"/>
  <sheetViews>
    <sheetView showGridLines="0" zoomScale="60" zoomScaleNormal="60" zoomScalePageLayoutView="0" workbookViewId="0" topLeftCell="A1">
      <selection activeCell="R6" sqref="R6"/>
    </sheetView>
  </sheetViews>
  <sheetFormatPr defaultColWidth="6.625" defaultRowHeight="13.5"/>
  <cols>
    <col min="1" max="1" width="7.625" style="27" customWidth="1"/>
    <col min="2" max="3" width="4.875" style="93" bestFit="1" customWidth="1"/>
    <col min="4" max="4" width="6.75390625" style="93" customWidth="1"/>
    <col min="5" max="5" width="12.625" style="93" customWidth="1"/>
    <col min="6" max="6" width="10.625" style="27" customWidth="1"/>
    <col min="7" max="7" width="5.25390625" style="28" bestFit="1" customWidth="1"/>
    <col min="8" max="8" width="22.625" style="29" customWidth="1"/>
    <col min="9" max="9" width="5.25390625" style="28" customWidth="1"/>
    <col min="10" max="10" width="22.625" style="29" customWidth="1"/>
    <col min="11" max="11" width="5.25390625" style="28" bestFit="1" customWidth="1"/>
    <col min="12" max="12" width="22.625" style="29" customWidth="1"/>
    <col min="13" max="14" width="5.25390625" style="30" customWidth="1"/>
    <col min="15" max="15" width="5.25390625" style="28" customWidth="1"/>
    <col min="16" max="16" width="71.375" style="27" customWidth="1"/>
    <col min="17" max="16384" width="6.625" style="27" customWidth="1"/>
  </cols>
  <sheetData>
    <row r="1" spans="1:5" ht="20.25">
      <c r="A1" s="25" t="s">
        <v>237</v>
      </c>
      <c r="B1" s="26"/>
      <c r="C1" s="26"/>
      <c r="D1" s="26"/>
      <c r="E1" s="26"/>
    </row>
    <row r="2" spans="1:5" ht="15.75" thickBot="1">
      <c r="A2" s="31"/>
      <c r="B2" s="26"/>
      <c r="C2" s="26"/>
      <c r="D2" s="26"/>
      <c r="E2" s="26"/>
    </row>
    <row r="3" spans="1:18" s="28" customFormat="1" ht="24.75" customHeight="1">
      <c r="A3" s="92"/>
      <c r="B3" s="26"/>
      <c r="C3" s="26"/>
      <c r="D3" s="26"/>
      <c r="E3" s="26"/>
      <c r="F3" s="225"/>
      <c r="G3" s="527" t="s">
        <v>323</v>
      </c>
      <c r="H3" s="568"/>
      <c r="J3" s="562" t="s">
        <v>362</v>
      </c>
      <c r="K3" s="564"/>
      <c r="M3" s="570" t="s">
        <v>242</v>
      </c>
      <c r="N3" s="571"/>
      <c r="O3" s="33">
        <v>25</v>
      </c>
      <c r="P3" s="30"/>
      <c r="Q3" s="30"/>
      <c r="R3" s="30"/>
    </row>
    <row r="4" spans="1:19" ht="24.75" customHeight="1" thickBot="1">
      <c r="A4" s="224"/>
      <c r="B4" s="226"/>
      <c r="C4" s="226"/>
      <c r="D4" s="226"/>
      <c r="E4" s="226"/>
      <c r="F4" s="227"/>
      <c r="G4" s="566">
        <f>IF('１．総括表'!G12="","",'１．総括表'!G12)</f>
      </c>
      <c r="H4" s="567"/>
      <c r="J4" s="563"/>
      <c r="K4" s="565"/>
      <c r="L4" s="28"/>
      <c r="M4" s="572" t="s">
        <v>243</v>
      </c>
      <c r="N4" s="573"/>
      <c r="O4" s="35">
        <f>IF(AND(G4="産業用",K3="有"),18,14)</f>
        <v>14</v>
      </c>
      <c r="P4" s="30"/>
      <c r="Q4" s="30"/>
      <c r="R4" s="30"/>
      <c r="S4" s="28"/>
    </row>
    <row r="5" spans="1:12" ht="15.75" thickBot="1">
      <c r="A5" s="18"/>
      <c r="B5" s="18"/>
      <c r="C5" s="18"/>
      <c r="D5" s="18"/>
      <c r="E5" s="18"/>
      <c r="G5" s="27"/>
      <c r="H5" s="27"/>
      <c r="I5" s="27"/>
      <c r="J5" s="27"/>
      <c r="K5" s="27"/>
      <c r="L5" s="27"/>
    </row>
    <row r="6" spans="1:16" s="129" customFormat="1" ht="111.75" customHeight="1">
      <c r="A6" s="37" t="s">
        <v>419</v>
      </c>
      <c r="B6" s="130" t="s">
        <v>324</v>
      </c>
      <c r="C6" s="131" t="s">
        <v>325</v>
      </c>
      <c r="D6" s="525" t="s">
        <v>326</v>
      </c>
      <c r="E6" s="526"/>
      <c r="F6" s="527"/>
      <c r="G6" s="525" t="s">
        <v>327</v>
      </c>
      <c r="H6" s="526"/>
      <c r="I6" s="526"/>
      <c r="J6" s="526"/>
      <c r="K6" s="526"/>
      <c r="L6" s="527"/>
      <c r="M6" s="38" t="s">
        <v>246</v>
      </c>
      <c r="N6" s="39" t="s">
        <v>247</v>
      </c>
      <c r="O6" s="132" t="s">
        <v>248</v>
      </c>
      <c r="P6" s="133" t="s">
        <v>189</v>
      </c>
    </row>
    <row r="7" spans="1:16" ht="111" customHeight="1">
      <c r="A7" s="539" t="s">
        <v>11</v>
      </c>
      <c r="B7" s="134" t="s">
        <v>180</v>
      </c>
      <c r="C7" s="135" t="s">
        <v>180</v>
      </c>
      <c r="D7" s="42" t="s">
        <v>281</v>
      </c>
      <c r="E7" s="535" t="s">
        <v>363</v>
      </c>
      <c r="F7" s="536"/>
      <c r="G7" s="137" t="s">
        <v>12</v>
      </c>
      <c r="H7" s="71" t="s">
        <v>364</v>
      </c>
      <c r="I7" s="138" t="s">
        <v>13</v>
      </c>
      <c r="J7" s="71" t="s">
        <v>14</v>
      </c>
      <c r="K7" s="137" t="s">
        <v>15</v>
      </c>
      <c r="L7" s="71" t="s">
        <v>16</v>
      </c>
      <c r="M7" s="291"/>
      <c r="N7" s="292"/>
      <c r="O7" s="312"/>
      <c r="P7" s="144" t="s">
        <v>17</v>
      </c>
    </row>
    <row r="8" spans="1:16" ht="111" customHeight="1">
      <c r="A8" s="539"/>
      <c r="B8" s="152" t="s">
        <v>180</v>
      </c>
      <c r="C8" s="153" t="s">
        <v>338</v>
      </c>
      <c r="D8" s="53" t="s">
        <v>18</v>
      </c>
      <c r="E8" s="548" t="s">
        <v>19</v>
      </c>
      <c r="F8" s="549"/>
      <c r="G8" s="154" t="s">
        <v>181</v>
      </c>
      <c r="H8" s="57" t="s">
        <v>20</v>
      </c>
      <c r="I8" s="155" t="s">
        <v>182</v>
      </c>
      <c r="J8" s="57" t="s">
        <v>21</v>
      </c>
      <c r="K8" s="154" t="s">
        <v>183</v>
      </c>
      <c r="L8" s="57" t="s">
        <v>22</v>
      </c>
      <c r="M8" s="303"/>
      <c r="N8" s="304"/>
      <c r="O8" s="315"/>
      <c r="P8" s="181" t="s">
        <v>365</v>
      </c>
    </row>
    <row r="9" spans="1:16" ht="111" customHeight="1">
      <c r="A9" s="541" t="s">
        <v>23</v>
      </c>
      <c r="B9" s="158" t="s">
        <v>180</v>
      </c>
      <c r="C9" s="159" t="s">
        <v>338</v>
      </c>
      <c r="D9" s="59" t="s">
        <v>24</v>
      </c>
      <c r="E9" s="535" t="s">
        <v>25</v>
      </c>
      <c r="F9" s="536"/>
      <c r="G9" s="161" t="s">
        <v>181</v>
      </c>
      <c r="H9" s="136" t="s">
        <v>364</v>
      </c>
      <c r="I9" s="161" t="s">
        <v>13</v>
      </c>
      <c r="J9" s="62" t="s">
        <v>26</v>
      </c>
      <c r="K9" s="162" t="s">
        <v>15</v>
      </c>
      <c r="L9" s="62" t="s">
        <v>16</v>
      </c>
      <c r="M9" s="294"/>
      <c r="N9" s="295"/>
      <c r="O9" s="316"/>
      <c r="P9" s="175" t="s">
        <v>366</v>
      </c>
    </row>
    <row r="10" spans="1:16" ht="111" customHeight="1">
      <c r="A10" s="543"/>
      <c r="B10" s="169" t="s">
        <v>180</v>
      </c>
      <c r="C10" s="170" t="s">
        <v>338</v>
      </c>
      <c r="D10" s="171" t="s">
        <v>27</v>
      </c>
      <c r="E10" s="558" t="s">
        <v>367</v>
      </c>
      <c r="F10" s="559"/>
      <c r="G10" s="155" t="s">
        <v>552</v>
      </c>
      <c r="H10" s="156" t="s">
        <v>28</v>
      </c>
      <c r="I10" s="155" t="s">
        <v>1</v>
      </c>
      <c r="J10" s="156" t="s">
        <v>29</v>
      </c>
      <c r="K10" s="154" t="s">
        <v>2</v>
      </c>
      <c r="L10" s="57" t="s">
        <v>30</v>
      </c>
      <c r="M10" s="303"/>
      <c r="N10" s="304"/>
      <c r="O10" s="315"/>
      <c r="P10" s="157" t="s">
        <v>31</v>
      </c>
    </row>
    <row r="11" spans="1:16" ht="111" customHeight="1">
      <c r="A11" s="533" t="s">
        <v>32</v>
      </c>
      <c r="B11" s="158" t="s">
        <v>180</v>
      </c>
      <c r="C11" s="159" t="s">
        <v>338</v>
      </c>
      <c r="D11" s="160" t="s">
        <v>285</v>
      </c>
      <c r="E11" s="535" t="s">
        <v>33</v>
      </c>
      <c r="F11" s="536"/>
      <c r="G11" s="162" t="s">
        <v>181</v>
      </c>
      <c r="H11" s="62" t="s">
        <v>364</v>
      </c>
      <c r="I11" s="162" t="s">
        <v>13</v>
      </c>
      <c r="J11" s="62" t="s">
        <v>26</v>
      </c>
      <c r="K11" s="162" t="s">
        <v>15</v>
      </c>
      <c r="L11" s="62" t="s">
        <v>16</v>
      </c>
      <c r="M11" s="294"/>
      <c r="N11" s="295"/>
      <c r="O11" s="316"/>
      <c r="P11" s="175" t="s">
        <v>143</v>
      </c>
    </row>
    <row r="12" spans="1:16" ht="111" customHeight="1" thickBot="1">
      <c r="A12" s="540"/>
      <c r="B12" s="182" t="s">
        <v>180</v>
      </c>
      <c r="C12" s="183" t="s">
        <v>338</v>
      </c>
      <c r="D12" s="64" t="s">
        <v>289</v>
      </c>
      <c r="E12" s="546" t="s">
        <v>34</v>
      </c>
      <c r="F12" s="547"/>
      <c r="G12" s="166" t="s">
        <v>181</v>
      </c>
      <c r="H12" s="68" t="s">
        <v>35</v>
      </c>
      <c r="I12" s="166" t="s">
        <v>182</v>
      </c>
      <c r="J12" s="68" t="s">
        <v>21</v>
      </c>
      <c r="K12" s="166" t="s">
        <v>183</v>
      </c>
      <c r="L12" s="68" t="s">
        <v>22</v>
      </c>
      <c r="M12" s="300"/>
      <c r="N12" s="301"/>
      <c r="O12" s="317"/>
      <c r="P12" s="168" t="s">
        <v>144</v>
      </c>
    </row>
    <row r="13" spans="1:16" s="129" customFormat="1" ht="111.75" customHeight="1">
      <c r="A13" s="37" t="s">
        <v>419</v>
      </c>
      <c r="B13" s="130" t="s">
        <v>324</v>
      </c>
      <c r="C13" s="131" t="s">
        <v>325</v>
      </c>
      <c r="D13" s="525" t="s">
        <v>326</v>
      </c>
      <c r="E13" s="526"/>
      <c r="F13" s="527"/>
      <c r="G13" s="525" t="s">
        <v>327</v>
      </c>
      <c r="H13" s="526"/>
      <c r="I13" s="526"/>
      <c r="J13" s="526"/>
      <c r="K13" s="526"/>
      <c r="L13" s="527"/>
      <c r="M13" s="38" t="s">
        <v>246</v>
      </c>
      <c r="N13" s="39" t="s">
        <v>247</v>
      </c>
      <c r="O13" s="132" t="s">
        <v>248</v>
      </c>
      <c r="P13" s="133" t="s">
        <v>189</v>
      </c>
    </row>
    <row r="14" spans="1:16" s="129" customFormat="1" ht="111" customHeight="1">
      <c r="A14" s="52" t="s">
        <v>32</v>
      </c>
      <c r="B14" s="169" t="s">
        <v>180</v>
      </c>
      <c r="C14" s="170" t="s">
        <v>338</v>
      </c>
      <c r="D14" s="171" t="s">
        <v>290</v>
      </c>
      <c r="E14" s="558" t="s">
        <v>36</v>
      </c>
      <c r="F14" s="559"/>
      <c r="G14" s="155" t="s">
        <v>181</v>
      </c>
      <c r="H14" s="156" t="s">
        <v>20</v>
      </c>
      <c r="I14" s="155" t="s">
        <v>182</v>
      </c>
      <c r="J14" s="156" t="s">
        <v>21</v>
      </c>
      <c r="K14" s="155" t="s">
        <v>183</v>
      </c>
      <c r="L14" s="156" t="s">
        <v>22</v>
      </c>
      <c r="M14" s="318"/>
      <c r="N14" s="319"/>
      <c r="O14" s="320"/>
      <c r="P14" s="157" t="s">
        <v>145</v>
      </c>
    </row>
    <row r="15" spans="1:16" s="129" customFormat="1" ht="111" customHeight="1">
      <c r="A15" s="539" t="s">
        <v>146</v>
      </c>
      <c r="B15" s="134" t="s">
        <v>37</v>
      </c>
      <c r="C15" s="174" t="s">
        <v>338</v>
      </c>
      <c r="D15" s="42" t="s">
        <v>38</v>
      </c>
      <c r="E15" s="535" t="s">
        <v>39</v>
      </c>
      <c r="F15" s="536"/>
      <c r="G15" s="138" t="s">
        <v>40</v>
      </c>
      <c r="H15" s="71" t="s">
        <v>364</v>
      </c>
      <c r="I15" s="138" t="s">
        <v>13</v>
      </c>
      <c r="J15" s="71" t="s">
        <v>26</v>
      </c>
      <c r="K15" s="137" t="s">
        <v>15</v>
      </c>
      <c r="L15" s="71" t="s">
        <v>16</v>
      </c>
      <c r="M15" s="321"/>
      <c r="N15" s="322"/>
      <c r="O15" s="323"/>
      <c r="P15" s="144" t="s">
        <v>147</v>
      </c>
    </row>
    <row r="16" spans="1:16" s="129" customFormat="1" ht="111" customHeight="1">
      <c r="A16" s="539"/>
      <c r="B16" s="145" t="s">
        <v>180</v>
      </c>
      <c r="C16" s="146" t="s">
        <v>338</v>
      </c>
      <c r="D16" s="46" t="s">
        <v>291</v>
      </c>
      <c r="E16" s="531" t="s">
        <v>41</v>
      </c>
      <c r="F16" s="532"/>
      <c r="G16" s="138" t="s">
        <v>181</v>
      </c>
      <c r="H16" s="47" t="s">
        <v>20</v>
      </c>
      <c r="I16" s="138" t="s">
        <v>182</v>
      </c>
      <c r="J16" s="71" t="s">
        <v>21</v>
      </c>
      <c r="K16" s="147" t="s">
        <v>183</v>
      </c>
      <c r="L16" s="47" t="s">
        <v>22</v>
      </c>
      <c r="M16" s="288"/>
      <c r="N16" s="289"/>
      <c r="O16" s="314"/>
      <c r="P16" s="149" t="s">
        <v>148</v>
      </c>
    </row>
    <row r="17" spans="1:16" s="129" customFormat="1" ht="111" customHeight="1">
      <c r="A17" s="539"/>
      <c r="B17" s="150" t="s">
        <v>180</v>
      </c>
      <c r="C17" s="135" t="s">
        <v>338</v>
      </c>
      <c r="D17" s="42" t="s">
        <v>292</v>
      </c>
      <c r="E17" s="537" t="s">
        <v>149</v>
      </c>
      <c r="F17" s="538"/>
      <c r="G17" s="137" t="s">
        <v>542</v>
      </c>
      <c r="H17" s="107" t="s">
        <v>42</v>
      </c>
      <c r="I17" s="138" t="s">
        <v>544</v>
      </c>
      <c r="J17" s="71" t="s">
        <v>43</v>
      </c>
      <c r="K17" s="138" t="s">
        <v>546</v>
      </c>
      <c r="L17" s="47" t="s">
        <v>44</v>
      </c>
      <c r="M17" s="288"/>
      <c r="N17" s="289"/>
      <c r="O17" s="314"/>
      <c r="P17" s="149" t="s">
        <v>150</v>
      </c>
    </row>
    <row r="18" spans="1:16" s="129" customFormat="1" ht="111" customHeight="1">
      <c r="A18" s="539"/>
      <c r="B18" s="140" t="s">
        <v>180</v>
      </c>
      <c r="C18" s="141" t="s">
        <v>338</v>
      </c>
      <c r="D18" s="103" t="s">
        <v>45</v>
      </c>
      <c r="E18" s="537" t="s">
        <v>46</v>
      </c>
      <c r="F18" s="538"/>
      <c r="G18" s="142" t="s">
        <v>181</v>
      </c>
      <c r="H18" s="151" t="s">
        <v>47</v>
      </c>
      <c r="I18" s="137" t="s">
        <v>182</v>
      </c>
      <c r="J18" s="45" t="s">
        <v>48</v>
      </c>
      <c r="K18" s="137" t="s">
        <v>49</v>
      </c>
      <c r="L18" s="45" t="s">
        <v>50</v>
      </c>
      <c r="M18" s="297"/>
      <c r="N18" s="298"/>
      <c r="O18" s="313"/>
      <c r="P18" s="139" t="s">
        <v>151</v>
      </c>
    </row>
    <row r="19" spans="1:16" ht="143.25" customHeight="1" thickBot="1">
      <c r="A19" s="184" t="s">
        <v>152</v>
      </c>
      <c r="B19" s="185" t="s">
        <v>153</v>
      </c>
      <c r="C19" s="186" t="s">
        <v>338</v>
      </c>
      <c r="D19" s="187" t="s">
        <v>51</v>
      </c>
      <c r="E19" s="544" t="s">
        <v>52</v>
      </c>
      <c r="F19" s="545"/>
      <c r="G19" s="189" t="s">
        <v>251</v>
      </c>
      <c r="H19" s="87" t="s">
        <v>364</v>
      </c>
      <c r="I19" s="189" t="s">
        <v>13</v>
      </c>
      <c r="J19" s="87" t="s">
        <v>26</v>
      </c>
      <c r="K19" s="189" t="s">
        <v>15</v>
      </c>
      <c r="L19" s="188" t="s">
        <v>16</v>
      </c>
      <c r="M19" s="309"/>
      <c r="N19" s="310"/>
      <c r="O19" s="324"/>
      <c r="P19" s="190" t="s">
        <v>154</v>
      </c>
    </row>
    <row r="20" spans="1:16" s="129" customFormat="1" ht="111.75" customHeight="1">
      <c r="A20" s="37" t="s">
        <v>419</v>
      </c>
      <c r="B20" s="130" t="s">
        <v>324</v>
      </c>
      <c r="C20" s="131" t="s">
        <v>325</v>
      </c>
      <c r="D20" s="525" t="s">
        <v>326</v>
      </c>
      <c r="E20" s="526"/>
      <c r="F20" s="527"/>
      <c r="G20" s="525" t="s">
        <v>327</v>
      </c>
      <c r="H20" s="526"/>
      <c r="I20" s="526"/>
      <c r="J20" s="526"/>
      <c r="K20" s="526"/>
      <c r="L20" s="527"/>
      <c r="M20" s="38" t="s">
        <v>246</v>
      </c>
      <c r="N20" s="39" t="s">
        <v>247</v>
      </c>
      <c r="O20" s="132" t="s">
        <v>248</v>
      </c>
      <c r="P20" s="133" t="s">
        <v>189</v>
      </c>
    </row>
    <row r="21" spans="1:16" ht="111" customHeight="1">
      <c r="A21" s="561" t="s">
        <v>152</v>
      </c>
      <c r="B21" s="134" t="s">
        <v>153</v>
      </c>
      <c r="C21" s="174" t="s">
        <v>338</v>
      </c>
      <c r="D21" s="191" t="s">
        <v>53</v>
      </c>
      <c r="E21" s="528" t="s">
        <v>54</v>
      </c>
      <c r="F21" s="529"/>
      <c r="G21" s="138" t="s">
        <v>251</v>
      </c>
      <c r="H21" s="71" t="s">
        <v>185</v>
      </c>
      <c r="I21" s="138" t="s">
        <v>356</v>
      </c>
      <c r="J21" s="71" t="s">
        <v>186</v>
      </c>
      <c r="K21" s="138" t="s">
        <v>357</v>
      </c>
      <c r="L21" s="71" t="s">
        <v>358</v>
      </c>
      <c r="M21" s="321"/>
      <c r="N21" s="322"/>
      <c r="O21" s="323"/>
      <c r="P21" s="144" t="s">
        <v>155</v>
      </c>
    </row>
    <row r="22" spans="1:16" ht="111" customHeight="1">
      <c r="A22" s="534"/>
      <c r="B22" s="150" t="s">
        <v>180</v>
      </c>
      <c r="C22" s="135" t="s">
        <v>338</v>
      </c>
      <c r="D22" s="192" t="s">
        <v>55</v>
      </c>
      <c r="E22" s="548" t="s">
        <v>56</v>
      </c>
      <c r="F22" s="549"/>
      <c r="G22" s="137" t="s">
        <v>251</v>
      </c>
      <c r="H22" s="45" t="s">
        <v>156</v>
      </c>
      <c r="I22" s="137" t="s">
        <v>335</v>
      </c>
      <c r="J22" s="45" t="s">
        <v>57</v>
      </c>
      <c r="K22" s="137" t="s">
        <v>49</v>
      </c>
      <c r="L22" s="45" t="s">
        <v>58</v>
      </c>
      <c r="M22" s="291"/>
      <c r="N22" s="292"/>
      <c r="O22" s="312"/>
      <c r="P22" s="139" t="s">
        <v>59</v>
      </c>
    </row>
    <row r="23" spans="1:16" ht="111" customHeight="1">
      <c r="A23" s="541" t="s">
        <v>60</v>
      </c>
      <c r="B23" s="193"/>
      <c r="C23" s="194" t="s">
        <v>180</v>
      </c>
      <c r="D23" s="195" t="s">
        <v>61</v>
      </c>
      <c r="E23" s="535" t="s">
        <v>62</v>
      </c>
      <c r="F23" s="536"/>
      <c r="G23" s="162" t="s">
        <v>251</v>
      </c>
      <c r="H23" s="196" t="s">
        <v>63</v>
      </c>
      <c r="I23" s="161" t="s">
        <v>184</v>
      </c>
      <c r="J23" s="196" t="s">
        <v>64</v>
      </c>
      <c r="K23" s="161" t="s">
        <v>49</v>
      </c>
      <c r="L23" s="196" t="s">
        <v>65</v>
      </c>
      <c r="M23" s="325"/>
      <c r="N23" s="326"/>
      <c r="O23" s="327"/>
      <c r="P23" s="63" t="s">
        <v>66</v>
      </c>
    </row>
    <row r="24" spans="1:16" ht="111" customHeight="1">
      <c r="A24" s="542"/>
      <c r="B24" s="197"/>
      <c r="C24" s="198" t="s">
        <v>180</v>
      </c>
      <c r="D24" s="199" t="s">
        <v>67</v>
      </c>
      <c r="E24" s="531" t="s">
        <v>68</v>
      </c>
      <c r="F24" s="532"/>
      <c r="G24" s="147" t="s">
        <v>251</v>
      </c>
      <c r="H24" s="107" t="s">
        <v>69</v>
      </c>
      <c r="I24" s="138" t="s">
        <v>182</v>
      </c>
      <c r="J24" s="107" t="s">
        <v>70</v>
      </c>
      <c r="K24" s="138" t="s">
        <v>183</v>
      </c>
      <c r="L24" s="151" t="s">
        <v>71</v>
      </c>
      <c r="M24" s="288"/>
      <c r="N24" s="289"/>
      <c r="O24" s="290"/>
      <c r="P24" s="51" t="s">
        <v>72</v>
      </c>
    </row>
    <row r="25" spans="1:16" s="129" customFormat="1" ht="111" customHeight="1">
      <c r="A25" s="542"/>
      <c r="B25" s="197"/>
      <c r="C25" s="198" t="s">
        <v>180</v>
      </c>
      <c r="D25" s="199" t="s">
        <v>73</v>
      </c>
      <c r="E25" s="531" t="s">
        <v>74</v>
      </c>
      <c r="F25" s="532"/>
      <c r="G25" s="147" t="s">
        <v>251</v>
      </c>
      <c r="H25" s="107" t="s">
        <v>75</v>
      </c>
      <c r="I25" s="138" t="s">
        <v>182</v>
      </c>
      <c r="J25" s="107" t="s">
        <v>76</v>
      </c>
      <c r="K25" s="138" t="s">
        <v>49</v>
      </c>
      <c r="L25" s="48" t="s">
        <v>77</v>
      </c>
      <c r="M25" s="288"/>
      <c r="N25" s="289"/>
      <c r="O25" s="290"/>
      <c r="P25" s="51" t="s">
        <v>78</v>
      </c>
    </row>
    <row r="26" spans="1:16" s="129" customFormat="1" ht="111" customHeight="1" thickBot="1">
      <c r="A26" s="569"/>
      <c r="B26" s="200"/>
      <c r="C26" s="201" t="s">
        <v>180</v>
      </c>
      <c r="D26" s="202" t="s">
        <v>79</v>
      </c>
      <c r="E26" s="546" t="s">
        <v>80</v>
      </c>
      <c r="F26" s="547"/>
      <c r="G26" s="166" t="s">
        <v>251</v>
      </c>
      <c r="H26" s="68" t="s">
        <v>81</v>
      </c>
      <c r="I26" s="166" t="s">
        <v>182</v>
      </c>
      <c r="J26" s="68" t="s">
        <v>82</v>
      </c>
      <c r="K26" s="166" t="s">
        <v>183</v>
      </c>
      <c r="L26" s="165" t="s">
        <v>157</v>
      </c>
      <c r="M26" s="300"/>
      <c r="N26" s="301"/>
      <c r="O26" s="302"/>
      <c r="P26" s="221" t="s">
        <v>83</v>
      </c>
    </row>
    <row r="27" spans="1:16" s="129" customFormat="1" ht="14.25">
      <c r="A27" s="203" t="s">
        <v>158</v>
      </c>
      <c r="B27" s="179"/>
      <c r="C27" s="90"/>
      <c r="D27" s="180"/>
      <c r="E27" s="180"/>
      <c r="F27" s="45"/>
      <c r="G27" s="92"/>
      <c r="H27" s="45"/>
      <c r="I27" s="92"/>
      <c r="J27" s="45"/>
      <c r="K27" s="92"/>
      <c r="L27" s="45"/>
      <c r="M27" s="92"/>
      <c r="N27" s="92"/>
      <c r="O27" s="92"/>
      <c r="P27" s="45"/>
    </row>
    <row r="28" spans="1:16" s="129" customFormat="1" ht="14.25">
      <c r="A28" s="179"/>
      <c r="B28" s="179"/>
      <c r="C28" s="90"/>
      <c r="D28" s="180"/>
      <c r="E28" s="180"/>
      <c r="F28" s="45"/>
      <c r="G28" s="92"/>
      <c r="H28" s="45"/>
      <c r="I28" s="92"/>
      <c r="J28" s="45"/>
      <c r="K28" s="92"/>
      <c r="L28" s="45"/>
      <c r="M28" s="92"/>
      <c r="N28" s="92"/>
      <c r="O28" s="92"/>
      <c r="P28" s="45"/>
    </row>
    <row r="29" spans="1:16" ht="14.25">
      <c r="A29" s="89"/>
      <c r="B29" s="90"/>
      <c r="C29" s="90"/>
      <c r="D29" s="90"/>
      <c r="E29" s="90"/>
      <c r="F29" s="45"/>
      <c r="G29" s="91"/>
      <c r="H29" s="45"/>
      <c r="I29" s="91"/>
      <c r="J29" s="45"/>
      <c r="K29" s="27"/>
      <c r="L29" s="27"/>
      <c r="M29" s="27"/>
      <c r="N29" s="27"/>
      <c r="O29" s="27"/>
      <c r="P29" s="45"/>
    </row>
    <row r="30" spans="1:16" ht="14.25">
      <c r="A30" s="89"/>
      <c r="B30" s="90"/>
      <c r="C30" s="90"/>
      <c r="D30" s="90"/>
      <c r="E30" s="90"/>
      <c r="F30" s="45"/>
      <c r="G30" s="91"/>
      <c r="H30" s="45"/>
      <c r="I30" s="91"/>
      <c r="J30" s="45"/>
      <c r="K30" s="27"/>
      <c r="L30" s="27"/>
      <c r="M30" s="27"/>
      <c r="N30" s="27"/>
      <c r="O30" s="27"/>
      <c r="P30" s="45"/>
    </row>
    <row r="31" spans="1:16" ht="14.25">
      <c r="A31" s="89"/>
      <c r="B31" s="90"/>
      <c r="C31" s="90"/>
      <c r="D31" s="90"/>
      <c r="E31" s="90"/>
      <c r="F31" s="45"/>
      <c r="G31" s="91"/>
      <c r="H31" s="45"/>
      <c r="I31" s="91"/>
      <c r="J31" s="45"/>
      <c r="K31" s="27"/>
      <c r="L31" s="27"/>
      <c r="M31" s="27"/>
      <c r="N31" s="27"/>
      <c r="O31" s="27"/>
      <c r="P31" s="45"/>
    </row>
    <row r="32" spans="2:15" ht="14.25">
      <c r="B32" s="27"/>
      <c r="C32" s="27"/>
      <c r="D32" s="27"/>
      <c r="E32" s="27"/>
      <c r="K32" s="27"/>
      <c r="L32" s="27"/>
      <c r="M32" s="27"/>
      <c r="N32" s="27"/>
      <c r="O32" s="27"/>
    </row>
    <row r="33" spans="2:15" ht="14.25">
      <c r="B33" s="27"/>
      <c r="C33" s="27"/>
      <c r="D33" s="27"/>
      <c r="E33" s="27"/>
      <c r="K33" s="27"/>
      <c r="L33" s="27"/>
      <c r="M33" s="27"/>
      <c r="N33" s="27"/>
      <c r="O33" s="27"/>
    </row>
    <row r="34" spans="1:15" ht="15" customHeight="1">
      <c r="A34" s="36" t="s">
        <v>270</v>
      </c>
      <c r="B34" s="90"/>
      <c r="C34" s="90"/>
      <c r="D34" s="90"/>
      <c r="E34" s="90"/>
      <c r="F34" s="45"/>
      <c r="G34" s="91"/>
      <c r="H34" s="45"/>
      <c r="J34"/>
      <c r="K34"/>
      <c r="L34"/>
      <c r="M34"/>
      <c r="N34"/>
      <c r="O34" s="27"/>
    </row>
    <row r="35" spans="1:15" ht="15" customHeight="1">
      <c r="A35" s="89"/>
      <c r="B35" s="90"/>
      <c r="C35" s="90"/>
      <c r="D35" s="90"/>
      <c r="E35" s="90"/>
      <c r="F35" s="45"/>
      <c r="G35" s="91"/>
      <c r="H35" s="45"/>
      <c r="J35"/>
      <c r="K35"/>
      <c r="L35"/>
      <c r="M35"/>
      <c r="N35"/>
      <c r="O35" s="27"/>
    </row>
    <row r="36" spans="1:15" ht="15" customHeight="1" thickBot="1">
      <c r="A36" s="36" t="s">
        <v>360</v>
      </c>
      <c r="B36" s="45"/>
      <c r="C36" s="92"/>
      <c r="D36" s="92"/>
      <c r="E36" s="92"/>
      <c r="F36" s="92"/>
      <c r="J36"/>
      <c r="K36"/>
      <c r="L36"/>
      <c r="M36"/>
      <c r="N36"/>
      <c r="O36" s="92"/>
    </row>
    <row r="37" spans="1:15" ht="15" customHeight="1">
      <c r="A37" s="32"/>
      <c r="B37" s="557" t="s">
        <v>272</v>
      </c>
      <c r="C37" s="557"/>
      <c r="D37" s="557" t="s">
        <v>246</v>
      </c>
      <c r="E37" s="557"/>
      <c r="F37" s="557" t="s">
        <v>247</v>
      </c>
      <c r="G37" s="557"/>
      <c r="H37" s="95" t="s">
        <v>248</v>
      </c>
      <c r="J37"/>
      <c r="K37"/>
      <c r="L37"/>
      <c r="M37"/>
      <c r="N37"/>
      <c r="O37" s="92"/>
    </row>
    <row r="38" spans="1:15" ht="15" customHeight="1">
      <c r="A38" s="96" t="s">
        <v>277</v>
      </c>
      <c r="B38" s="552">
        <v>1</v>
      </c>
      <c r="C38" s="552"/>
      <c r="D38" s="552">
        <f>COUNTIF(M$7:M$26,$A38)</f>
        <v>0</v>
      </c>
      <c r="E38" s="552"/>
      <c r="F38" s="552">
        <f>COUNTIF(N$7:N$26,$A38)</f>
        <v>0</v>
      </c>
      <c r="G38" s="552"/>
      <c r="H38" s="99">
        <f>COUNTIF(O$7:O$26,$A38)</f>
        <v>0</v>
      </c>
      <c r="J38"/>
      <c r="K38"/>
      <c r="L38"/>
      <c r="M38"/>
      <c r="N38"/>
      <c r="O38" s="92"/>
    </row>
    <row r="39" spans="1:15" ht="15" customHeight="1">
      <c r="A39" s="96" t="s">
        <v>278</v>
      </c>
      <c r="B39" s="552">
        <v>0.5</v>
      </c>
      <c r="C39" s="552"/>
      <c r="D39" s="552">
        <f>COUNTIF(M$7:M$26,$A39)</f>
        <v>0</v>
      </c>
      <c r="E39" s="552"/>
      <c r="F39" s="552">
        <f>COUNTIF(N$7:N$26,$A39)</f>
        <v>0</v>
      </c>
      <c r="G39" s="552"/>
      <c r="H39" s="99">
        <f>COUNTIF(O$7:O$26,$A39)</f>
        <v>0</v>
      </c>
      <c r="J39"/>
      <c r="K39"/>
      <c r="L39"/>
      <c r="M39"/>
      <c r="N39"/>
      <c r="O39" s="92"/>
    </row>
    <row r="40" spans="1:15" ht="15" customHeight="1">
      <c r="A40" s="96" t="s">
        <v>279</v>
      </c>
      <c r="B40" s="552">
        <v>0</v>
      </c>
      <c r="C40" s="552"/>
      <c r="D40" s="552">
        <f>COUNTIF(M$7:M$26,$A40)</f>
        <v>0</v>
      </c>
      <c r="E40" s="552"/>
      <c r="F40" s="552">
        <f>COUNTIF(N$7:N$26,$A40)</f>
        <v>0</v>
      </c>
      <c r="G40" s="552"/>
      <c r="H40" s="99">
        <f>COUNTIF(O$7:O$26,$A40)</f>
        <v>0</v>
      </c>
      <c r="K40" s="91"/>
      <c r="L40" s="45"/>
      <c r="M40" s="92"/>
      <c r="N40" s="92"/>
      <c r="O40" s="92"/>
    </row>
    <row r="41" spans="1:15" ht="15" customHeight="1" thickBot="1">
      <c r="A41" s="34" t="s">
        <v>361</v>
      </c>
      <c r="B41" s="560"/>
      <c r="C41" s="560"/>
      <c r="D41" s="560">
        <f>ROUND($O$3*($B$38*D$38+$B$39*D$39+$B$40*D$40)/$O$4,1)</f>
        <v>0</v>
      </c>
      <c r="E41" s="560"/>
      <c r="F41" s="560">
        <f>ROUND($O$3*($B$38*F$38+$B$39*F$39+$B$40*F$40)/$O$4,1)</f>
        <v>0</v>
      </c>
      <c r="G41" s="560"/>
      <c r="H41" s="102">
        <f>ROUND($O$3*($B$38*H$38+$B$39*H$39+$B$40*H$40)/$O$4,1)</f>
        <v>0</v>
      </c>
      <c r="K41" s="91"/>
      <c r="L41" s="45"/>
      <c r="M41" s="92"/>
      <c r="N41" s="92"/>
      <c r="O41" s="92"/>
    </row>
    <row r="42" spans="11:15" ht="15" customHeight="1">
      <c r="K42" s="91"/>
      <c r="L42" s="45"/>
      <c r="M42" s="92"/>
      <c r="N42" s="92"/>
      <c r="O42" s="92"/>
    </row>
    <row r="43" spans="11:15" ht="15" customHeight="1">
      <c r="K43" s="91"/>
      <c r="L43" s="45"/>
      <c r="M43" s="92"/>
      <c r="N43" s="92"/>
      <c r="O43" s="92"/>
    </row>
    <row r="44" spans="11:15" ht="15" customHeight="1">
      <c r="K44" s="91"/>
      <c r="L44" s="45"/>
      <c r="M44" s="92"/>
      <c r="N44" s="92"/>
      <c r="O44" s="92"/>
    </row>
    <row r="45" spans="11:15" ht="15" customHeight="1">
      <c r="K45" s="91"/>
      <c r="L45" s="45"/>
      <c r="M45" s="92"/>
      <c r="N45" s="92"/>
      <c r="O45" s="92"/>
    </row>
    <row r="46" spans="11:15" ht="15" customHeight="1">
      <c r="K46" s="91"/>
      <c r="L46" s="45"/>
      <c r="M46" s="92"/>
      <c r="N46" s="92"/>
      <c r="O46" s="92"/>
    </row>
    <row r="47" spans="11:15" ht="15" customHeight="1">
      <c r="K47" s="91"/>
      <c r="L47" s="45"/>
      <c r="M47" s="92"/>
      <c r="N47" s="92"/>
      <c r="O47" s="92"/>
    </row>
    <row r="48" spans="11:15" ht="15" customHeight="1">
      <c r="K48" s="91"/>
      <c r="L48" s="45"/>
      <c r="M48" s="92"/>
      <c r="N48" s="92"/>
      <c r="O48" s="92"/>
    </row>
    <row r="49" spans="11:15" ht="15" customHeight="1">
      <c r="K49" s="91"/>
      <c r="L49" s="45"/>
      <c r="M49" s="92"/>
      <c r="N49" s="92"/>
      <c r="O49" s="92"/>
    </row>
    <row r="50" spans="11:15" ht="15" customHeight="1">
      <c r="K50" s="91"/>
      <c r="L50" s="45"/>
      <c r="M50" s="92"/>
      <c r="N50" s="92"/>
      <c r="O50" s="92"/>
    </row>
    <row r="51" spans="11:15" ht="15" customHeight="1">
      <c r="K51" s="91"/>
      <c r="L51" s="45"/>
      <c r="M51" s="92"/>
      <c r="N51" s="92"/>
      <c r="O51" s="92"/>
    </row>
    <row r="52" spans="11:15" ht="15" customHeight="1">
      <c r="K52" s="91"/>
      <c r="L52" s="45"/>
      <c r="M52" s="92"/>
      <c r="N52" s="92"/>
      <c r="O52" s="92"/>
    </row>
    <row r="53" spans="11:15" ht="15" customHeight="1">
      <c r="K53" s="91"/>
      <c r="L53" s="45"/>
      <c r="M53" s="92"/>
      <c r="N53" s="92"/>
      <c r="O53" s="92"/>
    </row>
    <row r="54" spans="11:15" ht="15" customHeight="1">
      <c r="K54" s="91"/>
      <c r="L54" s="45"/>
      <c r="M54" s="92"/>
      <c r="N54" s="92"/>
      <c r="O54" s="92"/>
    </row>
    <row r="55" spans="11:15" ht="15" customHeight="1">
      <c r="K55" s="91"/>
      <c r="L55" s="45"/>
      <c r="M55" s="92"/>
      <c r="N55" s="92"/>
      <c r="O55" s="92"/>
    </row>
    <row r="56" spans="11:15" ht="15" customHeight="1">
      <c r="K56" s="91"/>
      <c r="L56" s="45"/>
      <c r="M56" s="92"/>
      <c r="N56" s="92"/>
      <c r="O56" s="92"/>
    </row>
    <row r="57" spans="11:15" ht="15" customHeight="1">
      <c r="K57" s="91"/>
      <c r="L57" s="45"/>
      <c r="M57" s="92"/>
      <c r="N57" s="92"/>
      <c r="O57" s="92"/>
    </row>
    <row r="58" spans="11:15" ht="15" customHeight="1">
      <c r="K58" s="91"/>
      <c r="L58" s="45"/>
      <c r="M58" s="92"/>
      <c r="N58" s="92"/>
      <c r="O58" s="92"/>
    </row>
    <row r="59" spans="11:15" ht="15" customHeight="1">
      <c r="K59" s="91"/>
      <c r="L59" s="45"/>
      <c r="M59" s="92"/>
      <c r="N59" s="92"/>
      <c r="O59" s="92"/>
    </row>
    <row r="60" spans="11:15" ht="15" customHeight="1">
      <c r="K60" s="91"/>
      <c r="L60" s="45"/>
      <c r="M60" s="92"/>
      <c r="N60" s="92"/>
      <c r="O60" s="92"/>
    </row>
    <row r="61" spans="11:15" ht="15" customHeight="1">
      <c r="K61" s="91"/>
      <c r="L61" s="45"/>
      <c r="M61" s="92"/>
      <c r="N61" s="92"/>
      <c r="O61" s="92"/>
    </row>
    <row r="62" spans="11:15" ht="15" customHeight="1">
      <c r="K62" s="91"/>
      <c r="L62" s="45"/>
      <c r="M62" s="92"/>
      <c r="N62" s="92"/>
      <c r="O62" s="92"/>
    </row>
    <row r="63" spans="11:15" ht="15" customHeight="1">
      <c r="K63" s="91"/>
      <c r="L63" s="45"/>
      <c r="M63" s="92"/>
      <c r="N63" s="92"/>
      <c r="O63" s="92"/>
    </row>
    <row r="64" spans="11:15" ht="15" customHeight="1">
      <c r="K64" s="91"/>
      <c r="L64" s="45"/>
      <c r="M64" s="92"/>
      <c r="N64" s="92"/>
      <c r="O64" s="92"/>
    </row>
    <row r="65" spans="11:15" ht="15" customHeight="1">
      <c r="K65" s="91"/>
      <c r="L65" s="45"/>
      <c r="M65" s="92"/>
      <c r="N65" s="92"/>
      <c r="O65" s="92"/>
    </row>
    <row r="66" spans="11:15" ht="15" customHeight="1">
      <c r="K66" s="91"/>
      <c r="L66" s="45"/>
      <c r="M66" s="92"/>
      <c r="N66" s="92"/>
      <c r="O66" s="92"/>
    </row>
    <row r="67" spans="11:15" ht="15" customHeight="1">
      <c r="K67" s="91"/>
      <c r="L67" s="45"/>
      <c r="M67" s="92"/>
      <c r="N67" s="92"/>
      <c r="O67" s="92"/>
    </row>
    <row r="68" spans="11:15" ht="15" customHeight="1">
      <c r="K68" s="91"/>
      <c r="L68" s="45"/>
      <c r="M68" s="92"/>
      <c r="N68" s="92"/>
      <c r="O68" s="92"/>
    </row>
    <row r="69" spans="11:15" ht="15" customHeight="1">
      <c r="K69" s="91"/>
      <c r="L69" s="45"/>
      <c r="M69" s="92"/>
      <c r="N69" s="92"/>
      <c r="O69" s="92"/>
    </row>
    <row r="70" spans="11:15" ht="15" customHeight="1">
      <c r="K70" s="91"/>
      <c r="L70" s="45"/>
      <c r="M70" s="92"/>
      <c r="N70" s="92"/>
      <c r="O70" s="92"/>
    </row>
    <row r="71" spans="11:15" ht="15" customHeight="1">
      <c r="K71" s="91"/>
      <c r="L71" s="45"/>
      <c r="M71" s="92"/>
      <c r="N71" s="92"/>
      <c r="O71" s="92"/>
    </row>
    <row r="72" spans="11:15" ht="15" customHeight="1">
      <c r="K72" s="91"/>
      <c r="L72" s="45"/>
      <c r="M72" s="92"/>
      <c r="N72" s="92"/>
      <c r="O72" s="92"/>
    </row>
    <row r="73" spans="11:15" ht="15" customHeight="1">
      <c r="K73" s="91"/>
      <c r="L73" s="45"/>
      <c r="M73" s="92"/>
      <c r="N73" s="92"/>
      <c r="O73" s="92"/>
    </row>
    <row r="74" spans="11:15" ht="15" customHeight="1">
      <c r="K74" s="91"/>
      <c r="L74" s="45"/>
      <c r="M74" s="92"/>
      <c r="N74" s="92"/>
      <c r="O74" s="92"/>
    </row>
    <row r="75" spans="11:15" ht="15" customHeight="1">
      <c r="K75" s="91"/>
      <c r="L75" s="45"/>
      <c r="M75" s="92"/>
      <c r="N75" s="92"/>
      <c r="O75" s="92"/>
    </row>
    <row r="76" spans="11:15" ht="15" customHeight="1">
      <c r="K76" s="91"/>
      <c r="L76" s="45"/>
      <c r="M76" s="92"/>
      <c r="N76" s="92"/>
      <c r="O76" s="92"/>
    </row>
    <row r="77" spans="11:15" ht="15" customHeight="1">
      <c r="K77" s="91"/>
      <c r="L77" s="45"/>
      <c r="M77" s="92"/>
      <c r="N77" s="92"/>
      <c r="O77" s="92"/>
    </row>
    <row r="78" spans="11:15" ht="15" customHeight="1">
      <c r="K78" s="91"/>
      <c r="L78" s="45"/>
      <c r="M78" s="92"/>
      <c r="N78" s="92"/>
      <c r="O78" s="92"/>
    </row>
    <row r="79" spans="11:15" ht="15" customHeight="1">
      <c r="K79" s="91"/>
      <c r="L79" s="45"/>
      <c r="M79" s="92"/>
      <c r="N79" s="92"/>
      <c r="O79" s="92"/>
    </row>
    <row r="80" spans="11:15" ht="15" customHeight="1">
      <c r="K80" s="91"/>
      <c r="L80" s="45"/>
      <c r="M80" s="92"/>
      <c r="N80" s="92"/>
      <c r="O80" s="92"/>
    </row>
    <row r="81" spans="11:15" ht="15" customHeight="1">
      <c r="K81" s="91"/>
      <c r="L81" s="45"/>
      <c r="M81" s="92"/>
      <c r="N81" s="92"/>
      <c r="O81" s="92"/>
    </row>
    <row r="82" spans="11:15" ht="15" customHeight="1">
      <c r="K82" s="91"/>
      <c r="L82" s="45"/>
      <c r="M82" s="92"/>
      <c r="N82" s="92"/>
      <c r="O82" s="92"/>
    </row>
    <row r="83" spans="11:15" ht="15" customHeight="1">
      <c r="K83" s="91"/>
      <c r="L83" s="45"/>
      <c r="M83" s="92"/>
      <c r="N83" s="92"/>
      <c r="O83" s="92"/>
    </row>
    <row r="84" spans="11:15" ht="15" customHeight="1">
      <c r="K84" s="91"/>
      <c r="L84" s="45"/>
      <c r="M84" s="92"/>
      <c r="N84" s="92"/>
      <c r="O84" s="92"/>
    </row>
    <row r="85" spans="11:15" ht="15" customHeight="1">
      <c r="K85" s="91"/>
      <c r="L85" s="45"/>
      <c r="M85" s="92"/>
      <c r="N85" s="92"/>
      <c r="O85" s="92"/>
    </row>
    <row r="86" spans="11:15" ht="15" customHeight="1">
      <c r="K86" s="91"/>
      <c r="L86" s="45"/>
      <c r="M86" s="92"/>
      <c r="N86" s="92"/>
      <c r="O86" s="92"/>
    </row>
    <row r="87" spans="11:15" ht="15" customHeight="1">
      <c r="K87" s="91"/>
      <c r="L87" s="45"/>
      <c r="M87" s="92"/>
      <c r="N87" s="92"/>
      <c r="O87" s="92"/>
    </row>
    <row r="88" spans="11:15" ht="15" customHeight="1">
      <c r="K88" s="91"/>
      <c r="L88" s="45"/>
      <c r="M88" s="92"/>
      <c r="N88" s="92"/>
      <c r="O88" s="92"/>
    </row>
    <row r="89" spans="11:15" ht="15" customHeight="1">
      <c r="K89" s="91"/>
      <c r="L89" s="45"/>
      <c r="M89" s="92"/>
      <c r="N89" s="92"/>
      <c r="O89" s="92"/>
    </row>
    <row r="90" spans="11:15" ht="15" customHeight="1">
      <c r="K90" s="91"/>
      <c r="L90" s="45"/>
      <c r="M90" s="92"/>
      <c r="N90" s="92"/>
      <c r="O90" s="92"/>
    </row>
    <row r="91" spans="11:15" ht="15" customHeight="1">
      <c r="K91" s="91"/>
      <c r="L91" s="45"/>
      <c r="M91" s="92"/>
      <c r="N91" s="92"/>
      <c r="O91" s="92"/>
    </row>
  </sheetData>
  <sheetProtection sheet="1"/>
  <mergeCells count="51">
    <mergeCell ref="M3:N3"/>
    <mergeCell ref="M4:N4"/>
    <mergeCell ref="A7:A8"/>
    <mergeCell ref="A15:A18"/>
    <mergeCell ref="A9:A10"/>
    <mergeCell ref="E7:F7"/>
    <mergeCell ref="E10:F10"/>
    <mergeCell ref="E11:F11"/>
    <mergeCell ref="E12:F12"/>
    <mergeCell ref="E14:F14"/>
    <mergeCell ref="A23:A26"/>
    <mergeCell ref="B37:C37"/>
    <mergeCell ref="D37:E37"/>
    <mergeCell ref="F37:G37"/>
    <mergeCell ref="E26:F26"/>
    <mergeCell ref="E25:F25"/>
    <mergeCell ref="E23:F23"/>
    <mergeCell ref="E24:F24"/>
    <mergeCell ref="J3:J4"/>
    <mergeCell ref="K3:K4"/>
    <mergeCell ref="D6:F6"/>
    <mergeCell ref="G6:L6"/>
    <mergeCell ref="G4:H4"/>
    <mergeCell ref="G3:H3"/>
    <mergeCell ref="E16:F16"/>
    <mergeCell ref="E17:F17"/>
    <mergeCell ref="E18:F18"/>
    <mergeCell ref="E19:F19"/>
    <mergeCell ref="E21:F21"/>
    <mergeCell ref="E8:F8"/>
    <mergeCell ref="E9:F9"/>
    <mergeCell ref="B39:C39"/>
    <mergeCell ref="D39:E39"/>
    <mergeCell ref="A11:A12"/>
    <mergeCell ref="D13:F13"/>
    <mergeCell ref="G13:L13"/>
    <mergeCell ref="A21:A22"/>
    <mergeCell ref="D20:F20"/>
    <mergeCell ref="G20:L20"/>
    <mergeCell ref="E22:F22"/>
    <mergeCell ref="E15:F15"/>
    <mergeCell ref="F38:G38"/>
    <mergeCell ref="F39:G39"/>
    <mergeCell ref="F40:G40"/>
    <mergeCell ref="F41:G41"/>
    <mergeCell ref="B40:C40"/>
    <mergeCell ref="D40:E40"/>
    <mergeCell ref="B41:C41"/>
    <mergeCell ref="D41:E41"/>
    <mergeCell ref="B38:C38"/>
    <mergeCell ref="D38:E38"/>
  </mergeCells>
  <conditionalFormatting sqref="A23:P26">
    <cfRule type="expression" priority="1" dxfId="0" stopIfTrue="1">
      <formula>$K$3="無"</formula>
    </cfRule>
  </conditionalFormatting>
  <dataValidations count="2">
    <dataValidation type="list" allowBlank="1" showInputMessage="1" showErrorMessage="1" sqref="K3:K4">
      <formula1>リスト４</formula1>
    </dataValidation>
    <dataValidation type="list" allowBlank="1" showInputMessage="1" showErrorMessage="1" sqref="M7:O12 M14:O19 M21:O26">
      <formula1>リスト３</formula1>
    </dataValidation>
  </dataValidations>
  <printOptions/>
  <pageMargins left="0.1968503937007874" right="0.1968503937007874" top="0.5511811023622047" bottom="0.31496062992125984" header="0.31496062992125984" footer="0.31496062992125984"/>
  <pageSetup fitToHeight="0" fitToWidth="1" horizontalDpi="600" verticalDpi="600" orientation="landscape" paperSize="9" scale="67" r:id="rId4"/>
  <headerFooter alignWithMargins="0">
    <oddHeader>&amp;R&amp;12&amp;U事業所用</oddHead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6"/>
    <pageSetUpPr fitToPage="1"/>
  </sheetPr>
  <dimension ref="A1:P31"/>
  <sheetViews>
    <sheetView showGridLines="0" zoomScale="60" zoomScaleNormal="60" zoomScalePageLayoutView="0" workbookViewId="0" topLeftCell="A19">
      <selection activeCell="G19" sqref="G19:L19"/>
    </sheetView>
  </sheetViews>
  <sheetFormatPr defaultColWidth="6.625" defaultRowHeight="13.5"/>
  <cols>
    <col min="1" max="1" width="7.625" style="27" customWidth="1"/>
    <col min="2" max="3" width="4.875" style="93" bestFit="1" customWidth="1"/>
    <col min="4" max="4" width="6.75390625" style="93" customWidth="1"/>
    <col min="5" max="5" width="12.625" style="93" customWidth="1"/>
    <col min="6" max="6" width="10.625" style="27" customWidth="1"/>
    <col min="7" max="7" width="5.25390625" style="28" bestFit="1" customWidth="1"/>
    <col min="8" max="8" width="22.625" style="29" customWidth="1"/>
    <col min="9" max="9" width="5.25390625" style="28" customWidth="1"/>
    <col min="10" max="10" width="22.625" style="29" customWidth="1"/>
    <col min="11" max="11" width="5.25390625" style="28" bestFit="1" customWidth="1"/>
    <col min="12" max="12" width="22.625" style="29" customWidth="1"/>
    <col min="13" max="14" width="5.25390625" style="30" customWidth="1"/>
    <col min="15" max="15" width="5.25390625" style="28" customWidth="1"/>
    <col min="16" max="16" width="71.375" style="27" customWidth="1"/>
    <col min="17" max="16384" width="6.625" style="27" customWidth="1"/>
  </cols>
  <sheetData>
    <row r="1" spans="1:5" ht="20.25">
      <c r="A1" s="25" t="s">
        <v>238</v>
      </c>
      <c r="B1" s="26"/>
      <c r="C1" s="26"/>
      <c r="D1" s="26"/>
      <c r="E1" s="26"/>
    </row>
    <row r="2" spans="1:5" ht="15.75" thickBot="1">
      <c r="A2" s="31"/>
      <c r="B2" s="26"/>
      <c r="C2" s="26"/>
      <c r="D2" s="26"/>
      <c r="E2" s="26"/>
    </row>
    <row r="3" spans="1:14" s="28" customFormat="1" ht="24.75" customHeight="1">
      <c r="A3" s="92"/>
      <c r="B3" s="26"/>
      <c r="C3" s="26"/>
      <c r="D3" s="26"/>
      <c r="E3" s="26"/>
      <c r="F3" s="225"/>
      <c r="G3" s="527" t="s">
        <v>323</v>
      </c>
      <c r="H3" s="568"/>
      <c r="J3" s="32" t="s">
        <v>242</v>
      </c>
      <c r="K3" s="204">
        <v>20</v>
      </c>
      <c r="L3" s="30"/>
      <c r="M3" s="30"/>
      <c r="N3" s="30"/>
    </row>
    <row r="4" spans="1:11" ht="24.75" customHeight="1" thickBot="1">
      <c r="A4" s="224"/>
      <c r="B4" s="226"/>
      <c r="C4" s="226"/>
      <c r="D4" s="226"/>
      <c r="E4" s="226"/>
      <c r="F4" s="227"/>
      <c r="G4" s="566">
        <f>IF('１．総括表'!G12="","",'１．総括表'!G12)</f>
      </c>
      <c r="H4" s="567"/>
      <c r="J4" s="205" t="s">
        <v>243</v>
      </c>
      <c r="K4" s="35">
        <f>IF(G4="産業用",13,12)</f>
        <v>12</v>
      </c>
    </row>
    <row r="5" spans="11:15" ht="15">
      <c r="K5" s="91"/>
      <c r="L5" s="45"/>
      <c r="M5" s="92"/>
      <c r="N5" s="92"/>
      <c r="O5" s="92"/>
    </row>
    <row r="6" ht="15" customHeight="1" thickBot="1"/>
    <row r="7" spans="1:16" s="129" customFormat="1" ht="111.75" customHeight="1">
      <c r="A7" s="37" t="s">
        <v>419</v>
      </c>
      <c r="B7" s="130" t="s">
        <v>324</v>
      </c>
      <c r="C7" s="131" t="s">
        <v>325</v>
      </c>
      <c r="D7" s="525" t="s">
        <v>326</v>
      </c>
      <c r="E7" s="526"/>
      <c r="F7" s="527"/>
      <c r="G7" s="525" t="s">
        <v>327</v>
      </c>
      <c r="H7" s="526"/>
      <c r="I7" s="526"/>
      <c r="J7" s="526"/>
      <c r="K7" s="526"/>
      <c r="L7" s="527"/>
      <c r="M7" s="38" t="s">
        <v>246</v>
      </c>
      <c r="N7" s="39" t="s">
        <v>247</v>
      </c>
      <c r="O7" s="132" t="s">
        <v>248</v>
      </c>
      <c r="P7" s="133" t="s">
        <v>189</v>
      </c>
    </row>
    <row r="8" spans="1:16" ht="132.75" customHeight="1">
      <c r="A8" s="539" t="s">
        <v>84</v>
      </c>
      <c r="B8" s="150" t="s">
        <v>85</v>
      </c>
      <c r="C8" s="206" t="s">
        <v>85</v>
      </c>
      <c r="D8" s="207" t="s">
        <v>86</v>
      </c>
      <c r="E8" s="535" t="s">
        <v>87</v>
      </c>
      <c r="F8" s="536"/>
      <c r="G8" s="137" t="s">
        <v>88</v>
      </c>
      <c r="H8" s="45" t="s">
        <v>89</v>
      </c>
      <c r="I8" s="137" t="s">
        <v>90</v>
      </c>
      <c r="J8" s="45" t="s">
        <v>91</v>
      </c>
      <c r="K8" s="137" t="s">
        <v>92</v>
      </c>
      <c r="L8" s="45" t="s">
        <v>93</v>
      </c>
      <c r="M8" s="291"/>
      <c r="N8" s="292"/>
      <c r="O8" s="293"/>
      <c r="P8" s="266" t="s">
        <v>159</v>
      </c>
    </row>
    <row r="9" spans="1:16" ht="129.75" customHeight="1">
      <c r="A9" s="539"/>
      <c r="B9" s="145" t="s">
        <v>153</v>
      </c>
      <c r="C9" s="198" t="s">
        <v>153</v>
      </c>
      <c r="D9" s="208" t="s">
        <v>94</v>
      </c>
      <c r="E9" s="531" t="s">
        <v>160</v>
      </c>
      <c r="F9" s="532"/>
      <c r="G9" s="147" t="s">
        <v>251</v>
      </c>
      <c r="H9" s="47" t="s">
        <v>95</v>
      </c>
      <c r="I9" s="147" t="s">
        <v>252</v>
      </c>
      <c r="J9" s="47" t="s">
        <v>96</v>
      </c>
      <c r="K9" s="147" t="s">
        <v>253</v>
      </c>
      <c r="L9" s="47" t="s">
        <v>97</v>
      </c>
      <c r="M9" s="288"/>
      <c r="N9" s="289"/>
      <c r="O9" s="290"/>
      <c r="P9" s="51" t="s">
        <v>161</v>
      </c>
    </row>
    <row r="10" spans="1:16" ht="158.25" customHeight="1">
      <c r="A10" s="539"/>
      <c r="B10" s="150" t="s">
        <v>153</v>
      </c>
      <c r="C10" s="206" t="s">
        <v>338</v>
      </c>
      <c r="D10" s="207" t="s">
        <v>98</v>
      </c>
      <c r="E10" s="548" t="s">
        <v>162</v>
      </c>
      <c r="F10" s="549"/>
      <c r="G10" s="137" t="s">
        <v>251</v>
      </c>
      <c r="H10" s="45" t="s">
        <v>95</v>
      </c>
      <c r="I10" s="137" t="s">
        <v>252</v>
      </c>
      <c r="J10" s="45" t="s">
        <v>96</v>
      </c>
      <c r="K10" s="43" t="s">
        <v>253</v>
      </c>
      <c r="L10" s="45" t="s">
        <v>97</v>
      </c>
      <c r="M10" s="291"/>
      <c r="N10" s="292"/>
      <c r="O10" s="293"/>
      <c r="P10" s="266" t="s">
        <v>163</v>
      </c>
    </row>
    <row r="11" spans="1:16" ht="142.5" customHeight="1" thickBot="1">
      <c r="A11" s="184" t="s">
        <v>164</v>
      </c>
      <c r="B11" s="185" t="s">
        <v>165</v>
      </c>
      <c r="C11" s="209" t="s">
        <v>338</v>
      </c>
      <c r="D11" s="210" t="s">
        <v>99</v>
      </c>
      <c r="E11" s="544" t="s">
        <v>166</v>
      </c>
      <c r="F11" s="545"/>
      <c r="G11" s="189" t="s">
        <v>251</v>
      </c>
      <c r="H11" s="87" t="s">
        <v>100</v>
      </c>
      <c r="I11" s="189" t="s">
        <v>252</v>
      </c>
      <c r="J11" s="87" t="s">
        <v>101</v>
      </c>
      <c r="K11" s="189" t="s">
        <v>253</v>
      </c>
      <c r="L11" s="87" t="s">
        <v>102</v>
      </c>
      <c r="M11" s="309"/>
      <c r="N11" s="310"/>
      <c r="O11" s="311"/>
      <c r="P11" s="88" t="s">
        <v>167</v>
      </c>
    </row>
    <row r="12" spans="1:16" s="129" customFormat="1" ht="111.75" customHeight="1">
      <c r="A12" s="37" t="s">
        <v>419</v>
      </c>
      <c r="B12" s="130" t="s">
        <v>324</v>
      </c>
      <c r="C12" s="131" t="s">
        <v>325</v>
      </c>
      <c r="D12" s="525" t="s">
        <v>326</v>
      </c>
      <c r="E12" s="526"/>
      <c r="F12" s="527"/>
      <c r="G12" s="525" t="s">
        <v>327</v>
      </c>
      <c r="H12" s="526"/>
      <c r="I12" s="526"/>
      <c r="J12" s="526"/>
      <c r="K12" s="526"/>
      <c r="L12" s="527"/>
      <c r="M12" s="38" t="s">
        <v>246</v>
      </c>
      <c r="N12" s="39" t="s">
        <v>247</v>
      </c>
      <c r="O12" s="132" t="s">
        <v>248</v>
      </c>
      <c r="P12" s="133" t="s">
        <v>189</v>
      </c>
    </row>
    <row r="13" spans="1:16" ht="137.25" customHeight="1">
      <c r="A13" s="539" t="s">
        <v>103</v>
      </c>
      <c r="B13" s="145" t="s">
        <v>180</v>
      </c>
      <c r="C13" s="198" t="s">
        <v>338</v>
      </c>
      <c r="D13" s="208" t="s">
        <v>285</v>
      </c>
      <c r="E13" s="531" t="s">
        <v>168</v>
      </c>
      <c r="F13" s="532"/>
      <c r="G13" s="147" t="s">
        <v>251</v>
      </c>
      <c r="H13" s="47" t="s">
        <v>104</v>
      </c>
      <c r="I13" s="147" t="s">
        <v>252</v>
      </c>
      <c r="J13" s="47" t="s">
        <v>105</v>
      </c>
      <c r="K13" s="147" t="s">
        <v>253</v>
      </c>
      <c r="L13" s="47" t="s">
        <v>106</v>
      </c>
      <c r="M13" s="288"/>
      <c r="N13" s="289"/>
      <c r="O13" s="290"/>
      <c r="P13" s="51" t="s">
        <v>169</v>
      </c>
    </row>
    <row r="14" spans="1:16" ht="111" customHeight="1">
      <c r="A14" s="534"/>
      <c r="B14" s="169" t="s">
        <v>107</v>
      </c>
      <c r="C14" s="211" t="s">
        <v>338</v>
      </c>
      <c r="D14" s="212" t="s">
        <v>108</v>
      </c>
      <c r="E14" s="548" t="s">
        <v>170</v>
      </c>
      <c r="F14" s="549"/>
      <c r="G14" s="155" t="s">
        <v>251</v>
      </c>
      <c r="H14" s="156" t="s">
        <v>109</v>
      </c>
      <c r="I14" s="155" t="s">
        <v>252</v>
      </c>
      <c r="J14" s="156" t="s">
        <v>297</v>
      </c>
      <c r="K14" s="155" t="s">
        <v>253</v>
      </c>
      <c r="L14" s="156" t="s">
        <v>298</v>
      </c>
      <c r="M14" s="318"/>
      <c r="N14" s="319"/>
      <c r="O14" s="328"/>
      <c r="P14" s="267" t="s">
        <v>171</v>
      </c>
    </row>
    <row r="15" spans="1:16" ht="111" customHeight="1">
      <c r="A15" s="539" t="s">
        <v>152</v>
      </c>
      <c r="B15" s="150" t="s">
        <v>153</v>
      </c>
      <c r="C15" s="206" t="s">
        <v>338</v>
      </c>
      <c r="D15" s="180" t="s">
        <v>501</v>
      </c>
      <c r="E15" s="581" t="s">
        <v>110</v>
      </c>
      <c r="F15" s="582"/>
      <c r="G15" s="92" t="s">
        <v>355</v>
      </c>
      <c r="H15" s="213" t="s">
        <v>111</v>
      </c>
      <c r="I15" s="92" t="s">
        <v>356</v>
      </c>
      <c r="J15" s="213" t="s">
        <v>112</v>
      </c>
      <c r="K15" s="92" t="s">
        <v>357</v>
      </c>
      <c r="L15" s="213" t="s">
        <v>113</v>
      </c>
      <c r="M15" s="291"/>
      <c r="N15" s="292"/>
      <c r="O15" s="293"/>
      <c r="P15" s="266" t="s">
        <v>172</v>
      </c>
    </row>
    <row r="16" spans="1:16" ht="111" customHeight="1">
      <c r="A16" s="539"/>
      <c r="B16" s="145" t="s">
        <v>114</v>
      </c>
      <c r="C16" s="198" t="s">
        <v>114</v>
      </c>
      <c r="D16" s="214" t="s">
        <v>115</v>
      </c>
      <c r="E16" s="531" t="s">
        <v>173</v>
      </c>
      <c r="F16" s="532"/>
      <c r="G16" s="148" t="s">
        <v>552</v>
      </c>
      <c r="H16" s="48" t="s">
        <v>116</v>
      </c>
      <c r="I16" s="148" t="s">
        <v>1</v>
      </c>
      <c r="J16" s="48" t="s">
        <v>187</v>
      </c>
      <c r="K16" s="148" t="s">
        <v>2</v>
      </c>
      <c r="L16" s="48" t="s">
        <v>188</v>
      </c>
      <c r="M16" s="288"/>
      <c r="N16" s="289"/>
      <c r="O16" s="290"/>
      <c r="P16" s="51" t="s">
        <v>117</v>
      </c>
    </row>
    <row r="17" spans="1:16" ht="111" customHeight="1">
      <c r="A17" s="534"/>
      <c r="B17" s="169" t="s">
        <v>549</v>
      </c>
      <c r="C17" s="211" t="s">
        <v>338</v>
      </c>
      <c r="D17" s="215" t="s">
        <v>4</v>
      </c>
      <c r="E17" s="558" t="s">
        <v>118</v>
      </c>
      <c r="F17" s="559"/>
      <c r="G17" s="173" t="s">
        <v>251</v>
      </c>
      <c r="H17" s="172" t="s">
        <v>0</v>
      </c>
      <c r="I17" s="173" t="s">
        <v>252</v>
      </c>
      <c r="J17" s="172" t="s">
        <v>187</v>
      </c>
      <c r="K17" s="216" t="s">
        <v>253</v>
      </c>
      <c r="L17" s="172" t="s">
        <v>157</v>
      </c>
      <c r="M17" s="318"/>
      <c r="N17" s="319"/>
      <c r="O17" s="328"/>
      <c r="P17" s="157" t="s">
        <v>174</v>
      </c>
    </row>
    <row r="18" spans="1:16" ht="132.75" customHeight="1" thickBot="1">
      <c r="A18" s="348" t="s">
        <v>569</v>
      </c>
      <c r="B18" s="163"/>
      <c r="C18" s="217" t="s">
        <v>175</v>
      </c>
      <c r="D18" s="218" t="s">
        <v>119</v>
      </c>
      <c r="E18" s="544" t="s">
        <v>120</v>
      </c>
      <c r="F18" s="545"/>
      <c r="G18" s="167" t="s">
        <v>251</v>
      </c>
      <c r="H18" s="220" t="s">
        <v>176</v>
      </c>
      <c r="I18" s="219" t="s">
        <v>121</v>
      </c>
      <c r="J18" s="220" t="s">
        <v>105</v>
      </c>
      <c r="K18" s="219" t="s">
        <v>122</v>
      </c>
      <c r="L18" s="220" t="s">
        <v>106</v>
      </c>
      <c r="M18" s="329"/>
      <c r="N18" s="330"/>
      <c r="O18" s="331"/>
      <c r="P18" s="221" t="s">
        <v>123</v>
      </c>
    </row>
    <row r="19" spans="1:16" s="129" customFormat="1" ht="111.75" customHeight="1">
      <c r="A19" s="37" t="s">
        <v>419</v>
      </c>
      <c r="B19" s="130" t="s">
        <v>324</v>
      </c>
      <c r="C19" s="131" t="s">
        <v>325</v>
      </c>
      <c r="D19" s="525" t="s">
        <v>326</v>
      </c>
      <c r="E19" s="526"/>
      <c r="F19" s="527"/>
      <c r="G19" s="525" t="s">
        <v>327</v>
      </c>
      <c r="H19" s="526"/>
      <c r="I19" s="526"/>
      <c r="J19" s="526"/>
      <c r="K19" s="526"/>
      <c r="L19" s="527"/>
      <c r="M19" s="38" t="s">
        <v>246</v>
      </c>
      <c r="N19" s="39" t="s">
        <v>247</v>
      </c>
      <c r="O19" s="132" t="s">
        <v>248</v>
      </c>
      <c r="P19" s="133" t="s">
        <v>189</v>
      </c>
    </row>
    <row r="20" spans="1:16" ht="155.25" customHeight="1">
      <c r="A20" s="574" t="s">
        <v>124</v>
      </c>
      <c r="B20" s="140" t="s">
        <v>180</v>
      </c>
      <c r="C20" s="222" t="s">
        <v>338</v>
      </c>
      <c r="D20" s="223" t="s">
        <v>45</v>
      </c>
      <c r="E20" s="537" t="s">
        <v>570</v>
      </c>
      <c r="F20" s="538"/>
      <c r="G20" s="142" t="s">
        <v>251</v>
      </c>
      <c r="H20" s="151" t="s">
        <v>104</v>
      </c>
      <c r="I20" s="143" t="s">
        <v>252</v>
      </c>
      <c r="J20" s="151" t="s">
        <v>105</v>
      </c>
      <c r="K20" s="92" t="s">
        <v>253</v>
      </c>
      <c r="L20" s="45" t="s">
        <v>106</v>
      </c>
      <c r="M20" s="332"/>
      <c r="N20" s="298"/>
      <c r="O20" s="333"/>
      <c r="P20" s="253" t="s">
        <v>571</v>
      </c>
    </row>
    <row r="21" spans="1:16" ht="171" customHeight="1">
      <c r="A21" s="575"/>
      <c r="B21" s="145" t="s">
        <v>125</v>
      </c>
      <c r="C21" s="198" t="s">
        <v>338</v>
      </c>
      <c r="D21" s="214" t="s">
        <v>126</v>
      </c>
      <c r="E21" s="531" t="s">
        <v>127</v>
      </c>
      <c r="F21" s="532"/>
      <c r="G21" s="148" t="s">
        <v>251</v>
      </c>
      <c r="H21" s="48" t="s">
        <v>128</v>
      </c>
      <c r="I21" s="148" t="s">
        <v>252</v>
      </c>
      <c r="J21" s="48" t="s">
        <v>112</v>
      </c>
      <c r="K21" s="148" t="s">
        <v>253</v>
      </c>
      <c r="L21" s="48" t="s">
        <v>113</v>
      </c>
      <c r="M21" s="288"/>
      <c r="N21" s="289"/>
      <c r="O21" s="290"/>
      <c r="P21" s="51" t="s">
        <v>572</v>
      </c>
    </row>
    <row r="22" spans="1:16" ht="111" customHeight="1" thickBot="1">
      <c r="A22" s="576"/>
      <c r="B22" s="182" t="s">
        <v>549</v>
      </c>
      <c r="C22" s="201" t="s">
        <v>338</v>
      </c>
      <c r="D22" s="64" t="s">
        <v>129</v>
      </c>
      <c r="E22" s="546" t="s">
        <v>177</v>
      </c>
      <c r="F22" s="547"/>
      <c r="G22" s="167" t="s">
        <v>251</v>
      </c>
      <c r="H22" s="165" t="s">
        <v>178</v>
      </c>
      <c r="I22" s="219" t="s">
        <v>252</v>
      </c>
      <c r="J22" s="165" t="s">
        <v>130</v>
      </c>
      <c r="K22" s="167" t="s">
        <v>253</v>
      </c>
      <c r="L22" s="165" t="s">
        <v>131</v>
      </c>
      <c r="M22" s="300"/>
      <c r="N22" s="301"/>
      <c r="O22" s="302"/>
      <c r="P22" s="221" t="s">
        <v>179</v>
      </c>
    </row>
    <row r="24" spans="1:16" ht="14.25">
      <c r="A24" s="36" t="s">
        <v>270</v>
      </c>
      <c r="B24" s="90"/>
      <c r="C24" s="90"/>
      <c r="D24" s="90"/>
      <c r="E24" s="90"/>
      <c r="F24" s="45"/>
      <c r="G24" s="91"/>
      <c r="H24" s="45"/>
      <c r="I24" s="91"/>
      <c r="J24" s="45"/>
      <c r="K24"/>
      <c r="L24"/>
      <c r="M24"/>
      <c r="N24"/>
      <c r="O24"/>
      <c r="P24" s="45"/>
    </row>
    <row r="25" spans="1:16" ht="14.25">
      <c r="A25" s="89"/>
      <c r="B25" s="90"/>
      <c r="C25" s="90"/>
      <c r="D25" s="90"/>
      <c r="E25" s="90"/>
      <c r="F25" s="45"/>
      <c r="G25" s="91"/>
      <c r="H25" s="45"/>
      <c r="I25" s="91"/>
      <c r="J25" s="45"/>
      <c r="K25"/>
      <c r="L25"/>
      <c r="M25"/>
      <c r="N25"/>
      <c r="O25"/>
      <c r="P25" s="45"/>
    </row>
    <row r="26" spans="1:15" ht="15.75" thickBot="1">
      <c r="A26" s="36" t="s">
        <v>360</v>
      </c>
      <c r="B26" s="45"/>
      <c r="C26" s="92"/>
      <c r="D26" s="92"/>
      <c r="E26" s="92"/>
      <c r="F26" s="92"/>
      <c r="K26"/>
      <c r="L26"/>
      <c r="M26"/>
      <c r="N26"/>
      <c r="O26"/>
    </row>
    <row r="27" spans="1:15" ht="15">
      <c r="A27" s="32"/>
      <c r="B27" s="557" t="s">
        <v>272</v>
      </c>
      <c r="C27" s="557"/>
      <c r="D27" s="557" t="s">
        <v>246</v>
      </c>
      <c r="E27" s="557"/>
      <c r="F27" s="557" t="s">
        <v>247</v>
      </c>
      <c r="G27" s="557"/>
      <c r="H27" s="95" t="s">
        <v>248</v>
      </c>
      <c r="K27"/>
      <c r="L27"/>
      <c r="M27"/>
      <c r="N27"/>
      <c r="O27"/>
    </row>
    <row r="28" spans="1:15" ht="15" customHeight="1">
      <c r="A28" s="96" t="s">
        <v>277</v>
      </c>
      <c r="B28" s="552">
        <v>1</v>
      </c>
      <c r="C28" s="552"/>
      <c r="D28" s="577">
        <f>COUNTIF(M$8:M$22,$A28)</f>
        <v>0</v>
      </c>
      <c r="E28" s="578"/>
      <c r="F28" s="577">
        <f>COUNTIF(N$8:N$22,$A28)</f>
        <v>0</v>
      </c>
      <c r="G28" s="578"/>
      <c r="H28" s="99">
        <f>COUNTIF(O$8:O$22,$A28)</f>
        <v>0</v>
      </c>
      <c r="K28"/>
      <c r="L28"/>
      <c r="M28"/>
      <c r="N28"/>
      <c r="O28"/>
    </row>
    <row r="29" spans="1:15" ht="15" customHeight="1">
      <c r="A29" s="96" t="s">
        <v>278</v>
      </c>
      <c r="B29" s="552">
        <v>0.5</v>
      </c>
      <c r="C29" s="552"/>
      <c r="D29" s="577">
        <f>COUNTIF(M$8:M$22,$A29)</f>
        <v>0</v>
      </c>
      <c r="E29" s="578"/>
      <c r="F29" s="577">
        <f>COUNTIF(N$8:N$22,$A29)</f>
        <v>0</v>
      </c>
      <c r="G29" s="578"/>
      <c r="H29" s="99">
        <f>COUNTIF(O$8:O$22,$A29)</f>
        <v>0</v>
      </c>
      <c r="K29"/>
      <c r="L29"/>
      <c r="M29"/>
      <c r="N29"/>
      <c r="O29"/>
    </row>
    <row r="30" spans="1:8" ht="15">
      <c r="A30" s="96" t="s">
        <v>279</v>
      </c>
      <c r="B30" s="552">
        <v>0</v>
      </c>
      <c r="C30" s="552"/>
      <c r="D30" s="577">
        <f>COUNTIF(M$8:M$22,$A30)</f>
        <v>0</v>
      </c>
      <c r="E30" s="578"/>
      <c r="F30" s="577">
        <f>COUNTIF(N$8:N$22,$A30)</f>
        <v>0</v>
      </c>
      <c r="G30" s="578"/>
      <c r="H30" s="99">
        <f>COUNTIF(O$8:O$22,$A30)</f>
        <v>0</v>
      </c>
    </row>
    <row r="31" spans="1:8" ht="15.75" thickBot="1">
      <c r="A31" s="34" t="s">
        <v>361</v>
      </c>
      <c r="B31" s="560"/>
      <c r="C31" s="560"/>
      <c r="D31" s="579">
        <f>ROUND($K$3*($B$28*D$28+$B$29*D$29+$B$30*D$30)/$K$4,1)</f>
        <v>0</v>
      </c>
      <c r="E31" s="580"/>
      <c r="F31" s="579">
        <f>ROUND($K$3*($B$28*F$28+$B$29*F$29+$B$30*F$30)/$K$4,1)</f>
        <v>0</v>
      </c>
      <c r="G31" s="580"/>
      <c r="H31" s="102">
        <f>ROUND($K$3*($B$28*H$28+$B$29*H$29+$B$30*H$30)/$K$4,1)</f>
        <v>0</v>
      </c>
    </row>
    <row r="32" ht="15"/>
    <row r="33" ht="15"/>
    <row r="34" ht="15"/>
    <row r="35" ht="15"/>
    <row r="36" ht="15"/>
    <row r="37" ht="15"/>
    <row r="38" ht="15"/>
    <row r="39" ht="15"/>
    <row r="40" ht="15"/>
  </sheetData>
  <sheetProtection sheet="1"/>
  <mergeCells count="40">
    <mergeCell ref="G3:H3"/>
    <mergeCell ref="G4:H4"/>
    <mergeCell ref="D7:F7"/>
    <mergeCell ref="G7:L7"/>
    <mergeCell ref="A15:A17"/>
    <mergeCell ref="A8:A10"/>
    <mergeCell ref="E8:F8"/>
    <mergeCell ref="E9:F9"/>
    <mergeCell ref="E10:F10"/>
    <mergeCell ref="E11:F11"/>
    <mergeCell ref="D12:F12"/>
    <mergeCell ref="G12:L12"/>
    <mergeCell ref="D28:E28"/>
    <mergeCell ref="F28:G28"/>
    <mergeCell ref="F30:G30"/>
    <mergeCell ref="E13:F13"/>
    <mergeCell ref="E14:F14"/>
    <mergeCell ref="E15:F15"/>
    <mergeCell ref="E17:F17"/>
    <mergeCell ref="E16:F16"/>
    <mergeCell ref="F31:G31"/>
    <mergeCell ref="A13:A14"/>
    <mergeCell ref="B31:C31"/>
    <mergeCell ref="D31:E31"/>
    <mergeCell ref="D29:E29"/>
    <mergeCell ref="D30:E30"/>
    <mergeCell ref="B29:C29"/>
    <mergeCell ref="G19:L19"/>
    <mergeCell ref="B30:C30"/>
    <mergeCell ref="B27:C27"/>
    <mergeCell ref="A20:A22"/>
    <mergeCell ref="E18:F18"/>
    <mergeCell ref="E20:F20"/>
    <mergeCell ref="F29:G29"/>
    <mergeCell ref="E21:F21"/>
    <mergeCell ref="E22:F22"/>
    <mergeCell ref="D19:F19"/>
    <mergeCell ref="D27:E27"/>
    <mergeCell ref="F27:G27"/>
    <mergeCell ref="B28:C28"/>
  </mergeCells>
  <dataValidations count="1">
    <dataValidation type="list" allowBlank="1" showInputMessage="1" showErrorMessage="1" sqref="M8:O11 M13:O18 M20:O22">
      <formula1>リスト３</formula1>
    </dataValidation>
  </dataValidations>
  <printOptions/>
  <pageMargins left="0.1968503937007874" right="0.1968503937007874" top="0.5511811023622047" bottom="0.31496062992125984" header="0.31496062992125984" footer="0.31496062992125984"/>
  <pageSetup fitToHeight="0" fitToWidth="1" horizontalDpi="600" verticalDpi="600" orientation="landscape" paperSize="9" scale="67" r:id="rId4"/>
  <headerFooter alignWithMargins="0">
    <oddHeader>&amp;R&amp;12&amp;U事業所用</oddHead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2"/>
  </sheetPr>
  <dimension ref="A1:Y246"/>
  <sheetViews>
    <sheetView showGridLines="0" view="pageBreakPreview" zoomScale="75" zoomScaleNormal="75" zoomScaleSheetLayoutView="75" zoomScalePageLayoutView="0" workbookViewId="0" topLeftCell="A1">
      <selection activeCell="D1" sqref="D1"/>
    </sheetView>
  </sheetViews>
  <sheetFormatPr defaultColWidth="9.00390625" defaultRowHeight="13.5"/>
  <cols>
    <col min="1" max="1" width="5.25390625" style="12" customWidth="1"/>
    <col min="2" max="2" width="8.25390625" style="12" customWidth="1"/>
    <col min="3" max="3" width="8.125" style="12" customWidth="1"/>
    <col min="4" max="4" width="7.75390625" style="12" customWidth="1"/>
    <col min="5" max="5" width="8.125" style="12" customWidth="1"/>
    <col min="6" max="6" width="7.75390625" style="12" customWidth="1"/>
    <col min="7" max="7" width="8.125" style="12" customWidth="1"/>
    <col min="8" max="8" width="7.75390625" style="12" customWidth="1"/>
    <col min="9" max="10" width="8.125" style="12" customWidth="1"/>
    <col min="11" max="11" width="7.75390625" style="12" customWidth="1"/>
    <col min="12" max="12" width="8.125" style="12" customWidth="1"/>
    <col min="13" max="16" width="7.75390625" style="12" customWidth="1"/>
    <col min="17" max="17" width="12.625" style="12" customWidth="1"/>
    <col min="18" max="16384" width="9.00390625" style="12" customWidth="1"/>
  </cols>
  <sheetData>
    <row r="1" ht="18.75">
      <c r="A1" s="228" t="s">
        <v>239</v>
      </c>
    </row>
    <row r="3" spans="1:17" s="18" customFormat="1" ht="19.5" customHeight="1">
      <c r="A3" s="18" t="s">
        <v>192</v>
      </c>
      <c r="C3" s="654"/>
      <c r="D3" s="654"/>
      <c r="E3" s="654"/>
      <c r="F3" s="654"/>
      <c r="G3" s="654"/>
      <c r="H3" s="654"/>
      <c r="I3" s="654"/>
      <c r="J3" s="654"/>
      <c r="K3" s="654"/>
      <c r="L3" s="654"/>
      <c r="M3" s="654"/>
      <c r="N3" s="654"/>
      <c r="O3" s="655"/>
      <c r="P3" s="655"/>
      <c r="Q3" s="655"/>
    </row>
    <row r="4" spans="1:13" s="18" customFormat="1" ht="18" customHeight="1">
      <c r="A4" s="18" t="s">
        <v>193</v>
      </c>
      <c r="C4" s="216" t="s">
        <v>560</v>
      </c>
      <c r="D4" s="337"/>
      <c r="E4" s="216" t="s">
        <v>433</v>
      </c>
      <c r="F4" s="337"/>
      <c r="G4" s="216" t="s">
        <v>434</v>
      </c>
      <c r="H4" s="268"/>
      <c r="I4" s="268"/>
      <c r="J4" s="268"/>
      <c r="K4" s="268"/>
      <c r="L4" s="268"/>
      <c r="M4" s="268"/>
    </row>
    <row r="5" s="18" customFormat="1" ht="14.25"/>
    <row r="6" s="18" customFormat="1" ht="15" customHeight="1">
      <c r="A6" s="20" t="s">
        <v>194</v>
      </c>
    </row>
    <row r="7" s="18" customFormat="1" ht="14.25">
      <c r="A7" s="18" t="s">
        <v>195</v>
      </c>
    </row>
    <row r="8" spans="2:17" s="18" customFormat="1" ht="14.25">
      <c r="B8" s="587"/>
      <c r="C8" s="587"/>
      <c r="D8" s="587"/>
      <c r="E8" s="587"/>
      <c r="F8" s="587"/>
      <c r="G8" s="587"/>
      <c r="H8" s="587"/>
      <c r="I8" s="587"/>
      <c r="J8" s="587"/>
      <c r="K8" s="587"/>
      <c r="L8" s="587"/>
      <c r="M8" s="587"/>
      <c r="N8" s="587"/>
      <c r="O8" s="589"/>
      <c r="P8" s="589"/>
      <c r="Q8" s="589"/>
    </row>
    <row r="9" spans="2:17" s="18" customFormat="1" ht="14.25">
      <c r="B9" s="587"/>
      <c r="C9" s="587"/>
      <c r="D9" s="587"/>
      <c r="E9" s="587"/>
      <c r="F9" s="587"/>
      <c r="G9" s="587"/>
      <c r="H9" s="587"/>
      <c r="I9" s="587"/>
      <c r="J9" s="587"/>
      <c r="K9" s="587"/>
      <c r="L9" s="587"/>
      <c r="M9" s="587"/>
      <c r="N9" s="587"/>
      <c r="O9" s="589"/>
      <c r="P9" s="589"/>
      <c r="Q9" s="589"/>
    </row>
    <row r="10" spans="2:17" s="18" customFormat="1" ht="14.25">
      <c r="B10" s="587"/>
      <c r="C10" s="587"/>
      <c r="D10" s="587"/>
      <c r="E10" s="587"/>
      <c r="F10" s="587"/>
      <c r="G10" s="587"/>
      <c r="H10" s="587"/>
      <c r="I10" s="587"/>
      <c r="J10" s="587"/>
      <c r="K10" s="587"/>
      <c r="L10" s="587"/>
      <c r="M10" s="587"/>
      <c r="N10" s="587"/>
      <c r="O10" s="589"/>
      <c r="P10" s="589"/>
      <c r="Q10" s="589"/>
    </row>
    <row r="11" spans="2:17" s="18" customFormat="1" ht="14.25">
      <c r="B11" s="587"/>
      <c r="C11" s="587"/>
      <c r="D11" s="587"/>
      <c r="E11" s="587"/>
      <c r="F11" s="587"/>
      <c r="G11" s="587"/>
      <c r="H11" s="587"/>
      <c r="I11" s="587"/>
      <c r="J11" s="587"/>
      <c r="K11" s="587"/>
      <c r="L11" s="587"/>
      <c r="M11" s="587"/>
      <c r="N11" s="587"/>
      <c r="O11" s="589"/>
      <c r="P11" s="589"/>
      <c r="Q11" s="589"/>
    </row>
    <row r="12" spans="2:17" s="18" customFormat="1" ht="14.25">
      <c r="B12" s="587"/>
      <c r="C12" s="587"/>
      <c r="D12" s="587"/>
      <c r="E12" s="587"/>
      <c r="F12" s="587"/>
      <c r="G12" s="587"/>
      <c r="H12" s="587"/>
      <c r="I12" s="587"/>
      <c r="J12" s="587"/>
      <c r="K12" s="587"/>
      <c r="L12" s="587"/>
      <c r="M12" s="587"/>
      <c r="N12" s="587"/>
      <c r="O12" s="589"/>
      <c r="P12" s="589"/>
      <c r="Q12" s="589"/>
    </row>
    <row r="13" spans="2:17" s="18" customFormat="1" ht="14.25">
      <c r="B13" s="587"/>
      <c r="C13" s="587"/>
      <c r="D13" s="587"/>
      <c r="E13" s="587"/>
      <c r="F13" s="587"/>
      <c r="G13" s="587"/>
      <c r="H13" s="587"/>
      <c r="I13" s="587"/>
      <c r="J13" s="587"/>
      <c r="K13" s="587"/>
      <c r="L13" s="587"/>
      <c r="M13" s="587"/>
      <c r="N13" s="587"/>
      <c r="O13" s="589"/>
      <c r="P13" s="589"/>
      <c r="Q13" s="589"/>
    </row>
    <row r="14" spans="2:17" s="18" customFormat="1" ht="14.25">
      <c r="B14" s="587"/>
      <c r="C14" s="587"/>
      <c r="D14" s="587"/>
      <c r="E14" s="587"/>
      <c r="F14" s="587"/>
      <c r="G14" s="587"/>
      <c r="H14" s="587"/>
      <c r="I14" s="587"/>
      <c r="J14" s="587"/>
      <c r="K14" s="587"/>
      <c r="L14" s="587"/>
      <c r="M14" s="587"/>
      <c r="N14" s="587"/>
      <c r="O14" s="589"/>
      <c r="P14" s="589"/>
      <c r="Q14" s="589"/>
    </row>
    <row r="15" spans="2:17" s="18" customFormat="1" ht="14.25">
      <c r="B15" s="587"/>
      <c r="C15" s="587"/>
      <c r="D15" s="587"/>
      <c r="E15" s="587"/>
      <c r="F15" s="587"/>
      <c r="G15" s="587"/>
      <c r="H15" s="587"/>
      <c r="I15" s="587"/>
      <c r="J15" s="587"/>
      <c r="K15" s="587"/>
      <c r="L15" s="587"/>
      <c r="M15" s="587"/>
      <c r="N15" s="587"/>
      <c r="O15" s="589"/>
      <c r="P15" s="589"/>
      <c r="Q15" s="589"/>
    </row>
    <row r="16" spans="2:17" s="18" customFormat="1" ht="14.25">
      <c r="B16" s="587"/>
      <c r="C16" s="587"/>
      <c r="D16" s="587"/>
      <c r="E16" s="587"/>
      <c r="F16" s="587"/>
      <c r="G16" s="587"/>
      <c r="H16" s="587"/>
      <c r="I16" s="587"/>
      <c r="J16" s="587"/>
      <c r="K16" s="587"/>
      <c r="L16" s="587"/>
      <c r="M16" s="587"/>
      <c r="N16" s="587"/>
      <c r="O16" s="589"/>
      <c r="P16" s="589"/>
      <c r="Q16" s="589"/>
    </row>
    <row r="17" spans="2:17" s="18" customFormat="1" ht="14.25">
      <c r="B17" s="587"/>
      <c r="C17" s="587"/>
      <c r="D17" s="587"/>
      <c r="E17" s="587"/>
      <c r="F17" s="587"/>
      <c r="G17" s="587"/>
      <c r="H17" s="587"/>
      <c r="I17" s="587"/>
      <c r="J17" s="587"/>
      <c r="K17" s="587"/>
      <c r="L17" s="587"/>
      <c r="M17" s="587"/>
      <c r="N17" s="587"/>
      <c r="O17" s="589"/>
      <c r="P17" s="589"/>
      <c r="Q17" s="589"/>
    </row>
    <row r="18" spans="2:17" s="18" customFormat="1" ht="14.25">
      <c r="B18" s="587"/>
      <c r="C18" s="587"/>
      <c r="D18" s="587"/>
      <c r="E18" s="587"/>
      <c r="F18" s="587"/>
      <c r="G18" s="587"/>
      <c r="H18" s="587"/>
      <c r="I18" s="587"/>
      <c r="J18" s="587"/>
      <c r="K18" s="587"/>
      <c r="L18" s="587"/>
      <c r="M18" s="587"/>
      <c r="N18" s="587"/>
      <c r="O18" s="589"/>
      <c r="P18" s="589"/>
      <c r="Q18" s="589"/>
    </row>
    <row r="19" spans="2:17" s="18" customFormat="1" ht="14.25">
      <c r="B19" s="587"/>
      <c r="C19" s="587"/>
      <c r="D19" s="587"/>
      <c r="E19" s="587"/>
      <c r="F19" s="587"/>
      <c r="G19" s="587"/>
      <c r="H19" s="587"/>
      <c r="I19" s="587"/>
      <c r="J19" s="587"/>
      <c r="K19" s="587"/>
      <c r="L19" s="587"/>
      <c r="M19" s="587"/>
      <c r="N19" s="587"/>
      <c r="O19" s="589"/>
      <c r="P19" s="589"/>
      <c r="Q19" s="589"/>
    </row>
    <row r="20" spans="2:17" s="18" customFormat="1" ht="14.25">
      <c r="B20" s="587"/>
      <c r="C20" s="587"/>
      <c r="D20" s="587"/>
      <c r="E20" s="587"/>
      <c r="F20" s="587"/>
      <c r="G20" s="587"/>
      <c r="H20" s="587"/>
      <c r="I20" s="587"/>
      <c r="J20" s="587"/>
      <c r="K20" s="587"/>
      <c r="L20" s="587"/>
      <c r="M20" s="587"/>
      <c r="N20" s="587"/>
      <c r="O20" s="589"/>
      <c r="P20" s="589"/>
      <c r="Q20" s="589"/>
    </row>
    <row r="21" spans="2:17" s="18" customFormat="1" ht="14.25">
      <c r="B21" s="587"/>
      <c r="C21" s="587"/>
      <c r="D21" s="587"/>
      <c r="E21" s="587"/>
      <c r="F21" s="587"/>
      <c r="G21" s="587"/>
      <c r="H21" s="587"/>
      <c r="I21" s="587"/>
      <c r="J21" s="587"/>
      <c r="K21" s="587"/>
      <c r="L21" s="587"/>
      <c r="M21" s="587"/>
      <c r="N21" s="587"/>
      <c r="O21" s="589"/>
      <c r="P21" s="589"/>
      <c r="Q21" s="589"/>
    </row>
    <row r="22" spans="2:17" s="18" customFormat="1" ht="14.25">
      <c r="B22" s="587"/>
      <c r="C22" s="587"/>
      <c r="D22" s="587"/>
      <c r="E22" s="587"/>
      <c r="F22" s="587"/>
      <c r="G22" s="587"/>
      <c r="H22" s="587"/>
      <c r="I22" s="587"/>
      <c r="J22" s="587"/>
      <c r="K22" s="587"/>
      <c r="L22" s="587"/>
      <c r="M22" s="587"/>
      <c r="N22" s="587"/>
      <c r="O22" s="589"/>
      <c r="P22" s="589"/>
      <c r="Q22" s="589"/>
    </row>
    <row r="23" spans="2:17" s="18" customFormat="1" ht="14.25">
      <c r="B23" s="587"/>
      <c r="C23" s="587"/>
      <c r="D23" s="587"/>
      <c r="E23" s="587"/>
      <c r="F23" s="587"/>
      <c r="G23" s="587"/>
      <c r="H23" s="587"/>
      <c r="I23" s="587"/>
      <c r="J23" s="587"/>
      <c r="K23" s="587"/>
      <c r="L23" s="587"/>
      <c r="M23" s="587"/>
      <c r="N23" s="587"/>
      <c r="O23" s="589"/>
      <c r="P23" s="589"/>
      <c r="Q23" s="589"/>
    </row>
    <row r="24" spans="2:17" s="18" customFormat="1" ht="14.25">
      <c r="B24" s="587"/>
      <c r="C24" s="587"/>
      <c r="D24" s="587"/>
      <c r="E24" s="587"/>
      <c r="F24" s="587"/>
      <c r="G24" s="587"/>
      <c r="H24" s="587"/>
      <c r="I24" s="587"/>
      <c r="J24" s="587"/>
      <c r="K24" s="587"/>
      <c r="L24" s="587"/>
      <c r="M24" s="587"/>
      <c r="N24" s="587"/>
      <c r="O24" s="589"/>
      <c r="P24" s="589"/>
      <c r="Q24" s="589"/>
    </row>
    <row r="25" spans="2:17" s="18" customFormat="1" ht="14.25">
      <c r="B25" s="587"/>
      <c r="C25" s="587"/>
      <c r="D25" s="587"/>
      <c r="E25" s="587"/>
      <c r="F25" s="587"/>
      <c r="G25" s="587"/>
      <c r="H25" s="587"/>
      <c r="I25" s="587"/>
      <c r="J25" s="587"/>
      <c r="K25" s="587"/>
      <c r="L25" s="587"/>
      <c r="M25" s="587"/>
      <c r="N25" s="587"/>
      <c r="O25" s="589"/>
      <c r="P25" s="589"/>
      <c r="Q25" s="589"/>
    </row>
    <row r="26" spans="2:17" s="18" customFormat="1" ht="14.25">
      <c r="B26" s="587"/>
      <c r="C26" s="587"/>
      <c r="D26" s="587"/>
      <c r="E26" s="587"/>
      <c r="F26" s="587"/>
      <c r="G26" s="587"/>
      <c r="H26" s="587"/>
      <c r="I26" s="587"/>
      <c r="J26" s="587"/>
      <c r="K26" s="587"/>
      <c r="L26" s="587"/>
      <c r="M26" s="587"/>
      <c r="N26" s="587"/>
      <c r="O26" s="589"/>
      <c r="P26" s="589"/>
      <c r="Q26" s="589"/>
    </row>
    <row r="27" spans="2:17" s="18" customFormat="1" ht="14.25">
      <c r="B27" s="587"/>
      <c r="C27" s="587"/>
      <c r="D27" s="587"/>
      <c r="E27" s="587"/>
      <c r="F27" s="587"/>
      <c r="G27" s="587"/>
      <c r="H27" s="587"/>
      <c r="I27" s="587"/>
      <c r="J27" s="587"/>
      <c r="K27" s="587"/>
      <c r="L27" s="587"/>
      <c r="M27" s="587"/>
      <c r="N27" s="587"/>
      <c r="O27" s="589"/>
      <c r="P27" s="589"/>
      <c r="Q27" s="589"/>
    </row>
    <row r="28" spans="2:17" s="18" customFormat="1" ht="14.25">
      <c r="B28" s="587"/>
      <c r="C28" s="587"/>
      <c r="D28" s="587"/>
      <c r="E28" s="587"/>
      <c r="F28" s="587"/>
      <c r="G28" s="587"/>
      <c r="H28" s="587"/>
      <c r="I28" s="587"/>
      <c r="J28" s="587"/>
      <c r="K28" s="587"/>
      <c r="L28" s="587"/>
      <c r="M28" s="587"/>
      <c r="N28" s="587"/>
      <c r="O28" s="589"/>
      <c r="P28" s="589"/>
      <c r="Q28" s="589"/>
    </row>
    <row r="29" spans="2:17" s="18" customFormat="1" ht="14.25">
      <c r="B29" s="587"/>
      <c r="C29" s="587"/>
      <c r="D29" s="587"/>
      <c r="E29" s="587"/>
      <c r="F29" s="587"/>
      <c r="G29" s="587"/>
      <c r="H29" s="587"/>
      <c r="I29" s="587"/>
      <c r="J29" s="587"/>
      <c r="K29" s="587"/>
      <c r="L29" s="587"/>
      <c r="M29" s="587"/>
      <c r="N29" s="587"/>
      <c r="O29" s="589"/>
      <c r="P29" s="589"/>
      <c r="Q29" s="589"/>
    </row>
    <row r="30" spans="2:17" s="18" customFormat="1" ht="14.25">
      <c r="B30" s="587"/>
      <c r="C30" s="587"/>
      <c r="D30" s="587"/>
      <c r="E30" s="587"/>
      <c r="F30" s="587"/>
      <c r="G30" s="587"/>
      <c r="H30" s="587"/>
      <c r="I30" s="587"/>
      <c r="J30" s="587"/>
      <c r="K30" s="587"/>
      <c r="L30" s="587"/>
      <c r="M30" s="587"/>
      <c r="N30" s="587"/>
      <c r="O30" s="589"/>
      <c r="P30" s="589"/>
      <c r="Q30" s="589"/>
    </row>
    <row r="31" spans="2:17" s="18" customFormat="1" ht="14.25">
      <c r="B31" s="587"/>
      <c r="C31" s="587"/>
      <c r="D31" s="587"/>
      <c r="E31" s="587"/>
      <c r="F31" s="587"/>
      <c r="G31" s="587"/>
      <c r="H31" s="587"/>
      <c r="I31" s="587"/>
      <c r="J31" s="587"/>
      <c r="K31" s="587"/>
      <c r="L31" s="587"/>
      <c r="M31" s="587"/>
      <c r="N31" s="587"/>
      <c r="O31" s="589"/>
      <c r="P31" s="589"/>
      <c r="Q31" s="589"/>
    </row>
    <row r="32" spans="2:17" s="18" customFormat="1" ht="14.25">
      <c r="B32" s="587"/>
      <c r="C32" s="587"/>
      <c r="D32" s="587"/>
      <c r="E32" s="587"/>
      <c r="F32" s="587"/>
      <c r="G32" s="587"/>
      <c r="H32" s="587"/>
      <c r="I32" s="587"/>
      <c r="J32" s="587"/>
      <c r="K32" s="587"/>
      <c r="L32" s="587"/>
      <c r="M32" s="587"/>
      <c r="N32" s="587"/>
      <c r="O32" s="589"/>
      <c r="P32" s="589"/>
      <c r="Q32" s="589"/>
    </row>
    <row r="33" spans="2:17" s="18" customFormat="1" ht="14.25">
      <c r="B33" s="587"/>
      <c r="C33" s="587"/>
      <c r="D33" s="587"/>
      <c r="E33" s="587"/>
      <c r="F33" s="587"/>
      <c r="G33" s="587"/>
      <c r="H33" s="587"/>
      <c r="I33" s="587"/>
      <c r="J33" s="587"/>
      <c r="K33" s="587"/>
      <c r="L33" s="587"/>
      <c r="M33" s="587"/>
      <c r="N33" s="587"/>
      <c r="O33" s="589"/>
      <c r="P33" s="589"/>
      <c r="Q33" s="589"/>
    </row>
    <row r="34" spans="2:17" s="18" customFormat="1" ht="14.25">
      <c r="B34" s="587"/>
      <c r="C34" s="587"/>
      <c r="D34" s="587"/>
      <c r="E34" s="587"/>
      <c r="F34" s="587"/>
      <c r="G34" s="587"/>
      <c r="H34" s="587"/>
      <c r="I34" s="587"/>
      <c r="J34" s="587"/>
      <c r="K34" s="587"/>
      <c r="L34" s="587"/>
      <c r="M34" s="587"/>
      <c r="N34" s="587"/>
      <c r="O34" s="589"/>
      <c r="P34" s="589"/>
      <c r="Q34" s="589"/>
    </row>
    <row r="35" spans="2:17" s="18" customFormat="1" ht="14.25">
      <c r="B35" s="587"/>
      <c r="C35" s="587"/>
      <c r="D35" s="587"/>
      <c r="E35" s="587"/>
      <c r="F35" s="587"/>
      <c r="G35" s="587"/>
      <c r="H35" s="587"/>
      <c r="I35" s="587"/>
      <c r="J35" s="587"/>
      <c r="K35" s="587"/>
      <c r="L35" s="587"/>
      <c r="M35" s="587"/>
      <c r="N35" s="587"/>
      <c r="O35" s="589"/>
      <c r="P35" s="589"/>
      <c r="Q35" s="589"/>
    </row>
    <row r="36" spans="2:17" s="18" customFormat="1" ht="14.25">
      <c r="B36" s="587"/>
      <c r="C36" s="587"/>
      <c r="D36" s="587"/>
      <c r="E36" s="587"/>
      <c r="F36" s="587"/>
      <c r="G36" s="587"/>
      <c r="H36" s="587"/>
      <c r="I36" s="587"/>
      <c r="J36" s="587"/>
      <c r="K36" s="587"/>
      <c r="L36" s="587"/>
      <c r="M36" s="587"/>
      <c r="N36" s="587"/>
      <c r="O36" s="589"/>
      <c r="P36" s="589"/>
      <c r="Q36" s="589"/>
    </row>
    <row r="37" spans="2:17" s="18" customFormat="1" ht="14.25">
      <c r="B37" s="587"/>
      <c r="C37" s="587"/>
      <c r="D37" s="587"/>
      <c r="E37" s="587"/>
      <c r="F37" s="587"/>
      <c r="G37" s="587"/>
      <c r="H37" s="587"/>
      <c r="I37" s="587"/>
      <c r="J37" s="587"/>
      <c r="K37" s="587"/>
      <c r="L37" s="587"/>
      <c r="M37" s="587"/>
      <c r="N37" s="587"/>
      <c r="O37" s="589"/>
      <c r="P37" s="589"/>
      <c r="Q37" s="589"/>
    </row>
    <row r="38" spans="2:17" s="18" customFormat="1" ht="14.25">
      <c r="B38" s="587"/>
      <c r="C38" s="587"/>
      <c r="D38" s="587"/>
      <c r="E38" s="587"/>
      <c r="F38" s="587"/>
      <c r="G38" s="587"/>
      <c r="H38" s="587"/>
      <c r="I38" s="587"/>
      <c r="J38" s="587"/>
      <c r="K38" s="587"/>
      <c r="L38" s="587"/>
      <c r="M38" s="587"/>
      <c r="N38" s="587"/>
      <c r="O38" s="589"/>
      <c r="P38" s="589"/>
      <c r="Q38" s="589"/>
    </row>
    <row r="39" spans="2:17" s="18" customFormat="1" ht="14.25">
      <c r="B39" s="587"/>
      <c r="C39" s="587"/>
      <c r="D39" s="587"/>
      <c r="E39" s="587"/>
      <c r="F39" s="587"/>
      <c r="G39" s="587"/>
      <c r="H39" s="587"/>
      <c r="I39" s="587"/>
      <c r="J39" s="587"/>
      <c r="K39" s="587"/>
      <c r="L39" s="587"/>
      <c r="M39" s="587"/>
      <c r="N39" s="587"/>
      <c r="O39" s="589"/>
      <c r="P39" s="589"/>
      <c r="Q39" s="589"/>
    </row>
    <row r="40" spans="1:3" s="18" customFormat="1" ht="16.5" customHeight="1">
      <c r="A40" s="20" t="s">
        <v>197</v>
      </c>
      <c r="B40" s="20"/>
      <c r="C40" s="20"/>
    </row>
    <row r="41" s="18" customFormat="1" ht="15" customHeight="1">
      <c r="A41" s="18" t="s">
        <v>196</v>
      </c>
    </row>
    <row r="42" spans="2:17" s="18" customFormat="1" ht="14.25">
      <c r="B42" s="587"/>
      <c r="C42" s="587"/>
      <c r="D42" s="587"/>
      <c r="E42" s="587"/>
      <c r="F42" s="587"/>
      <c r="G42" s="587"/>
      <c r="H42" s="587"/>
      <c r="I42" s="587"/>
      <c r="J42" s="587"/>
      <c r="K42" s="587"/>
      <c r="L42" s="587"/>
      <c r="M42" s="587"/>
      <c r="N42" s="587"/>
      <c r="O42" s="589"/>
      <c r="P42" s="589"/>
      <c r="Q42" s="589"/>
    </row>
    <row r="43" spans="2:17" s="18" customFormat="1" ht="14.25">
      <c r="B43" s="587"/>
      <c r="C43" s="587"/>
      <c r="D43" s="587"/>
      <c r="E43" s="587"/>
      <c r="F43" s="587"/>
      <c r="G43" s="587"/>
      <c r="H43" s="587"/>
      <c r="I43" s="587"/>
      <c r="J43" s="587"/>
      <c r="K43" s="587"/>
      <c r="L43" s="587"/>
      <c r="M43" s="587"/>
      <c r="N43" s="587"/>
      <c r="O43" s="589"/>
      <c r="P43" s="589"/>
      <c r="Q43" s="589"/>
    </row>
    <row r="44" spans="2:17" s="18" customFormat="1" ht="14.25">
      <c r="B44" s="587"/>
      <c r="C44" s="587"/>
      <c r="D44" s="587"/>
      <c r="E44" s="587"/>
      <c r="F44" s="587"/>
      <c r="G44" s="587"/>
      <c r="H44" s="587"/>
      <c r="I44" s="587"/>
      <c r="J44" s="587"/>
      <c r="K44" s="587"/>
      <c r="L44" s="587"/>
      <c r="M44" s="587"/>
      <c r="N44" s="587"/>
      <c r="O44" s="589"/>
      <c r="P44" s="589"/>
      <c r="Q44" s="589"/>
    </row>
    <row r="45" spans="2:17" s="18" customFormat="1" ht="14.25">
      <c r="B45" s="587"/>
      <c r="C45" s="587"/>
      <c r="D45" s="587"/>
      <c r="E45" s="587"/>
      <c r="F45" s="587"/>
      <c r="G45" s="587"/>
      <c r="H45" s="587"/>
      <c r="I45" s="587"/>
      <c r="J45" s="587"/>
      <c r="K45" s="587"/>
      <c r="L45" s="587"/>
      <c r="M45" s="587"/>
      <c r="N45" s="587"/>
      <c r="O45" s="589"/>
      <c r="P45" s="589"/>
      <c r="Q45" s="589"/>
    </row>
    <row r="46" spans="2:17" s="18" customFormat="1" ht="14.25">
      <c r="B46" s="587"/>
      <c r="C46" s="587"/>
      <c r="D46" s="587"/>
      <c r="E46" s="587"/>
      <c r="F46" s="587"/>
      <c r="G46" s="587"/>
      <c r="H46" s="587"/>
      <c r="I46" s="587"/>
      <c r="J46" s="587"/>
      <c r="K46" s="587"/>
      <c r="L46" s="587"/>
      <c r="M46" s="587"/>
      <c r="N46" s="587"/>
      <c r="O46" s="589"/>
      <c r="P46" s="589"/>
      <c r="Q46" s="589"/>
    </row>
    <row r="47" spans="2:17" s="18" customFormat="1" ht="14.25">
      <c r="B47" s="587"/>
      <c r="C47" s="587"/>
      <c r="D47" s="587"/>
      <c r="E47" s="587"/>
      <c r="F47" s="587"/>
      <c r="G47" s="587"/>
      <c r="H47" s="587"/>
      <c r="I47" s="587"/>
      <c r="J47" s="587"/>
      <c r="K47" s="587"/>
      <c r="L47" s="587"/>
      <c r="M47" s="587"/>
      <c r="N47" s="587"/>
      <c r="O47" s="589"/>
      <c r="P47" s="589"/>
      <c r="Q47" s="589"/>
    </row>
    <row r="48" spans="2:17" s="18" customFormat="1" ht="14.25">
      <c r="B48" s="587"/>
      <c r="C48" s="587"/>
      <c r="D48" s="587"/>
      <c r="E48" s="587"/>
      <c r="F48" s="587"/>
      <c r="G48" s="587"/>
      <c r="H48" s="587"/>
      <c r="I48" s="587"/>
      <c r="J48" s="587"/>
      <c r="K48" s="587"/>
      <c r="L48" s="587"/>
      <c r="M48" s="587"/>
      <c r="N48" s="587"/>
      <c r="O48" s="589"/>
      <c r="P48" s="589"/>
      <c r="Q48" s="589"/>
    </row>
    <row r="49" spans="2:17" s="18" customFormat="1" ht="14.25">
      <c r="B49" s="587"/>
      <c r="C49" s="587"/>
      <c r="D49" s="587"/>
      <c r="E49" s="587"/>
      <c r="F49" s="587"/>
      <c r="G49" s="587"/>
      <c r="H49" s="587"/>
      <c r="I49" s="587"/>
      <c r="J49" s="587"/>
      <c r="K49" s="587"/>
      <c r="L49" s="587"/>
      <c r="M49" s="587"/>
      <c r="N49" s="587"/>
      <c r="O49" s="589"/>
      <c r="P49" s="589"/>
      <c r="Q49" s="589"/>
    </row>
    <row r="50" spans="2:17" s="18" customFormat="1" ht="14.25">
      <c r="B50" s="587"/>
      <c r="C50" s="587"/>
      <c r="D50" s="587"/>
      <c r="E50" s="587"/>
      <c r="F50" s="587"/>
      <c r="G50" s="587"/>
      <c r="H50" s="587"/>
      <c r="I50" s="587"/>
      <c r="J50" s="587"/>
      <c r="K50" s="587"/>
      <c r="L50" s="587"/>
      <c r="M50" s="587"/>
      <c r="N50" s="587"/>
      <c r="O50" s="589"/>
      <c r="P50" s="589"/>
      <c r="Q50" s="589"/>
    </row>
    <row r="51" spans="2:17" s="18" customFormat="1" ht="14.25">
      <c r="B51" s="587"/>
      <c r="C51" s="587"/>
      <c r="D51" s="587"/>
      <c r="E51" s="587"/>
      <c r="F51" s="587"/>
      <c r="G51" s="587"/>
      <c r="H51" s="587"/>
      <c r="I51" s="587"/>
      <c r="J51" s="587"/>
      <c r="K51" s="587"/>
      <c r="L51" s="587"/>
      <c r="M51" s="587"/>
      <c r="N51" s="587"/>
      <c r="O51" s="589"/>
      <c r="P51" s="589"/>
      <c r="Q51" s="589"/>
    </row>
    <row r="52" spans="2:17" s="18" customFormat="1" ht="14.25">
      <c r="B52" s="587"/>
      <c r="C52" s="587"/>
      <c r="D52" s="587"/>
      <c r="E52" s="587"/>
      <c r="F52" s="587"/>
      <c r="G52" s="587"/>
      <c r="H52" s="587"/>
      <c r="I52" s="587"/>
      <c r="J52" s="587"/>
      <c r="K52" s="587"/>
      <c r="L52" s="587"/>
      <c r="M52" s="587"/>
      <c r="N52" s="587"/>
      <c r="O52" s="589"/>
      <c r="P52" s="589"/>
      <c r="Q52" s="589"/>
    </row>
    <row r="53" spans="2:17" s="18" customFormat="1" ht="14.25">
      <c r="B53" s="587"/>
      <c r="C53" s="587"/>
      <c r="D53" s="587"/>
      <c r="E53" s="587"/>
      <c r="F53" s="587"/>
      <c r="G53" s="587"/>
      <c r="H53" s="587"/>
      <c r="I53" s="587"/>
      <c r="J53" s="587"/>
      <c r="K53" s="587"/>
      <c r="L53" s="587"/>
      <c r="M53" s="587"/>
      <c r="N53" s="587"/>
      <c r="O53" s="589"/>
      <c r="P53" s="589"/>
      <c r="Q53" s="589"/>
    </row>
    <row r="54" spans="2:17" s="18" customFormat="1" ht="14.25">
      <c r="B54" s="587"/>
      <c r="C54" s="587"/>
      <c r="D54" s="587"/>
      <c r="E54" s="587"/>
      <c r="F54" s="587"/>
      <c r="G54" s="587"/>
      <c r="H54" s="587"/>
      <c r="I54" s="587"/>
      <c r="J54" s="587"/>
      <c r="K54" s="587"/>
      <c r="L54" s="587"/>
      <c r="M54" s="587"/>
      <c r="N54" s="587"/>
      <c r="O54" s="589"/>
      <c r="P54" s="589"/>
      <c r="Q54" s="589"/>
    </row>
    <row r="55" spans="2:17" s="18" customFormat="1" ht="14.25">
      <c r="B55" s="587"/>
      <c r="C55" s="587"/>
      <c r="D55" s="587"/>
      <c r="E55" s="587"/>
      <c r="F55" s="587"/>
      <c r="G55" s="587"/>
      <c r="H55" s="587"/>
      <c r="I55" s="587"/>
      <c r="J55" s="587"/>
      <c r="K55" s="587"/>
      <c r="L55" s="587"/>
      <c r="M55" s="587"/>
      <c r="N55" s="587"/>
      <c r="O55" s="589"/>
      <c r="P55" s="589"/>
      <c r="Q55" s="589"/>
    </row>
    <row r="56" spans="2:17" s="18" customFormat="1" ht="14.25">
      <c r="B56" s="587"/>
      <c r="C56" s="587"/>
      <c r="D56" s="587"/>
      <c r="E56" s="587"/>
      <c r="F56" s="587"/>
      <c r="G56" s="587"/>
      <c r="H56" s="587"/>
      <c r="I56" s="587"/>
      <c r="J56" s="587"/>
      <c r="K56" s="587"/>
      <c r="L56" s="587"/>
      <c r="M56" s="587"/>
      <c r="N56" s="587"/>
      <c r="O56" s="589"/>
      <c r="P56" s="589"/>
      <c r="Q56" s="589"/>
    </row>
    <row r="57" spans="2:17" s="18" customFormat="1" ht="14.25">
      <c r="B57" s="587"/>
      <c r="C57" s="587"/>
      <c r="D57" s="587"/>
      <c r="E57" s="587"/>
      <c r="F57" s="587"/>
      <c r="G57" s="587"/>
      <c r="H57" s="587"/>
      <c r="I57" s="587"/>
      <c r="J57" s="587"/>
      <c r="K57" s="587"/>
      <c r="L57" s="587"/>
      <c r="M57" s="587"/>
      <c r="N57" s="587"/>
      <c r="O57" s="589"/>
      <c r="P57" s="589"/>
      <c r="Q57" s="589"/>
    </row>
    <row r="58" spans="2:17" s="18" customFormat="1" ht="14.25">
      <c r="B58" s="587"/>
      <c r="C58" s="587"/>
      <c r="D58" s="587"/>
      <c r="E58" s="587"/>
      <c r="F58" s="587"/>
      <c r="G58" s="587"/>
      <c r="H58" s="587"/>
      <c r="I58" s="587"/>
      <c r="J58" s="587"/>
      <c r="K58" s="587"/>
      <c r="L58" s="587"/>
      <c r="M58" s="587"/>
      <c r="N58" s="587"/>
      <c r="O58" s="589"/>
      <c r="P58" s="589"/>
      <c r="Q58" s="589"/>
    </row>
    <row r="59" spans="2:17" s="18" customFormat="1" ht="14.25">
      <c r="B59" s="587"/>
      <c r="C59" s="587"/>
      <c r="D59" s="587"/>
      <c r="E59" s="587"/>
      <c r="F59" s="587"/>
      <c r="G59" s="587"/>
      <c r="H59" s="587"/>
      <c r="I59" s="587"/>
      <c r="J59" s="587"/>
      <c r="K59" s="587"/>
      <c r="L59" s="587"/>
      <c r="M59" s="587"/>
      <c r="N59" s="587"/>
      <c r="O59" s="589"/>
      <c r="P59" s="589"/>
      <c r="Q59" s="589"/>
    </row>
    <row r="60" spans="2:17" s="18" customFormat="1" ht="14.25">
      <c r="B60" s="587"/>
      <c r="C60" s="587"/>
      <c r="D60" s="587"/>
      <c r="E60" s="587"/>
      <c r="F60" s="587"/>
      <c r="G60" s="587"/>
      <c r="H60" s="587"/>
      <c r="I60" s="587"/>
      <c r="J60" s="587"/>
      <c r="K60" s="587"/>
      <c r="L60" s="587"/>
      <c r="M60" s="587"/>
      <c r="N60" s="587"/>
      <c r="O60" s="589"/>
      <c r="P60" s="589"/>
      <c r="Q60" s="589"/>
    </row>
    <row r="61" spans="2:17" s="18" customFormat="1" ht="14.25">
      <c r="B61" s="587"/>
      <c r="C61" s="587"/>
      <c r="D61" s="587"/>
      <c r="E61" s="587"/>
      <c r="F61" s="587"/>
      <c r="G61" s="587"/>
      <c r="H61" s="587"/>
      <c r="I61" s="587"/>
      <c r="J61" s="587"/>
      <c r="K61" s="587"/>
      <c r="L61" s="587"/>
      <c r="M61" s="587"/>
      <c r="N61" s="587"/>
      <c r="O61" s="589"/>
      <c r="P61" s="589"/>
      <c r="Q61" s="589"/>
    </row>
    <row r="62" spans="2:17" s="18" customFormat="1" ht="14.25">
      <c r="B62" s="587"/>
      <c r="C62" s="587"/>
      <c r="D62" s="587"/>
      <c r="E62" s="587"/>
      <c r="F62" s="587"/>
      <c r="G62" s="587"/>
      <c r="H62" s="587"/>
      <c r="I62" s="587"/>
      <c r="J62" s="587"/>
      <c r="K62" s="587"/>
      <c r="L62" s="587"/>
      <c r="M62" s="587"/>
      <c r="N62" s="587"/>
      <c r="O62" s="589"/>
      <c r="P62" s="589"/>
      <c r="Q62" s="589"/>
    </row>
    <row r="63" spans="2:17" s="18" customFormat="1" ht="14.25">
      <c r="B63" s="587"/>
      <c r="C63" s="587"/>
      <c r="D63" s="587"/>
      <c r="E63" s="587"/>
      <c r="F63" s="587"/>
      <c r="G63" s="587"/>
      <c r="H63" s="587"/>
      <c r="I63" s="587"/>
      <c r="J63" s="587"/>
      <c r="K63" s="587"/>
      <c r="L63" s="587"/>
      <c r="M63" s="587"/>
      <c r="N63" s="587"/>
      <c r="O63" s="589"/>
      <c r="P63" s="589"/>
      <c r="Q63" s="589"/>
    </row>
    <row r="64" spans="2:17" s="18" customFormat="1" ht="14.25">
      <c r="B64" s="587"/>
      <c r="C64" s="587"/>
      <c r="D64" s="587"/>
      <c r="E64" s="587"/>
      <c r="F64" s="587"/>
      <c r="G64" s="587"/>
      <c r="H64" s="587"/>
      <c r="I64" s="587"/>
      <c r="J64" s="587"/>
      <c r="K64" s="587"/>
      <c r="L64" s="587"/>
      <c r="M64" s="587"/>
      <c r="N64" s="587"/>
      <c r="O64" s="589"/>
      <c r="P64" s="589"/>
      <c r="Q64" s="589"/>
    </row>
    <row r="65" spans="2:17" s="18" customFormat="1" ht="14.25">
      <c r="B65" s="587"/>
      <c r="C65" s="587"/>
      <c r="D65" s="587"/>
      <c r="E65" s="587"/>
      <c r="F65" s="587"/>
      <c r="G65" s="587"/>
      <c r="H65" s="587"/>
      <c r="I65" s="587"/>
      <c r="J65" s="587"/>
      <c r="K65" s="587"/>
      <c r="L65" s="587"/>
      <c r="M65" s="587"/>
      <c r="N65" s="587"/>
      <c r="O65" s="589"/>
      <c r="P65" s="589"/>
      <c r="Q65" s="589"/>
    </row>
    <row r="66" spans="2:17" s="18" customFormat="1" ht="14.25">
      <c r="B66" s="587"/>
      <c r="C66" s="587"/>
      <c r="D66" s="587"/>
      <c r="E66" s="587"/>
      <c r="F66" s="587"/>
      <c r="G66" s="587"/>
      <c r="H66" s="587"/>
      <c r="I66" s="587"/>
      <c r="J66" s="587"/>
      <c r="K66" s="587"/>
      <c r="L66" s="587"/>
      <c r="M66" s="587"/>
      <c r="N66" s="587"/>
      <c r="O66" s="589"/>
      <c r="P66" s="589"/>
      <c r="Q66" s="589"/>
    </row>
    <row r="67" spans="2:17" s="18" customFormat="1" ht="14.25">
      <c r="B67" s="587"/>
      <c r="C67" s="587"/>
      <c r="D67" s="587"/>
      <c r="E67" s="587"/>
      <c r="F67" s="587"/>
      <c r="G67" s="587"/>
      <c r="H67" s="587"/>
      <c r="I67" s="587"/>
      <c r="J67" s="587"/>
      <c r="K67" s="587"/>
      <c r="L67" s="587"/>
      <c r="M67" s="587"/>
      <c r="N67" s="587"/>
      <c r="O67" s="589"/>
      <c r="P67" s="589"/>
      <c r="Q67" s="589"/>
    </row>
    <row r="68" spans="2:17" s="18" customFormat="1" ht="14.25">
      <c r="B68" s="587"/>
      <c r="C68" s="587"/>
      <c r="D68" s="587"/>
      <c r="E68" s="587"/>
      <c r="F68" s="587"/>
      <c r="G68" s="587"/>
      <c r="H68" s="587"/>
      <c r="I68" s="587"/>
      <c r="J68" s="587"/>
      <c r="K68" s="587"/>
      <c r="L68" s="587"/>
      <c r="M68" s="587"/>
      <c r="N68" s="587"/>
      <c r="O68" s="589"/>
      <c r="P68" s="589"/>
      <c r="Q68" s="589"/>
    </row>
    <row r="69" spans="2:17" s="18" customFormat="1" ht="14.25">
      <c r="B69" s="587"/>
      <c r="C69" s="587"/>
      <c r="D69" s="587"/>
      <c r="E69" s="587"/>
      <c r="F69" s="587"/>
      <c r="G69" s="587"/>
      <c r="H69" s="587"/>
      <c r="I69" s="587"/>
      <c r="J69" s="587"/>
      <c r="K69" s="587"/>
      <c r="L69" s="587"/>
      <c r="M69" s="587"/>
      <c r="N69" s="587"/>
      <c r="O69" s="589"/>
      <c r="P69" s="589"/>
      <c r="Q69" s="589"/>
    </row>
    <row r="70" spans="2:17" s="18" customFormat="1" ht="14.25">
      <c r="B70" s="587"/>
      <c r="C70" s="587"/>
      <c r="D70" s="587"/>
      <c r="E70" s="587"/>
      <c r="F70" s="587"/>
      <c r="G70" s="587"/>
      <c r="H70" s="587"/>
      <c r="I70" s="587"/>
      <c r="J70" s="587"/>
      <c r="K70" s="587"/>
      <c r="L70" s="587"/>
      <c r="M70" s="587"/>
      <c r="N70" s="587"/>
      <c r="O70" s="589"/>
      <c r="P70" s="589"/>
      <c r="Q70" s="589"/>
    </row>
    <row r="71" spans="2:17" s="18" customFormat="1" ht="14.25">
      <c r="B71" s="587"/>
      <c r="C71" s="587"/>
      <c r="D71" s="587"/>
      <c r="E71" s="587"/>
      <c r="F71" s="587"/>
      <c r="G71" s="587"/>
      <c r="H71" s="587"/>
      <c r="I71" s="587"/>
      <c r="J71" s="587"/>
      <c r="K71" s="587"/>
      <c r="L71" s="587"/>
      <c r="M71" s="587"/>
      <c r="N71" s="587"/>
      <c r="O71" s="589"/>
      <c r="P71" s="589"/>
      <c r="Q71" s="589"/>
    </row>
    <row r="72" spans="2:17" s="18" customFormat="1" ht="14.25">
      <c r="B72" s="587"/>
      <c r="C72" s="587"/>
      <c r="D72" s="587"/>
      <c r="E72" s="587"/>
      <c r="F72" s="587"/>
      <c r="G72" s="587"/>
      <c r="H72" s="587"/>
      <c r="I72" s="587"/>
      <c r="J72" s="587"/>
      <c r="K72" s="587"/>
      <c r="L72" s="587"/>
      <c r="M72" s="587"/>
      <c r="N72" s="587"/>
      <c r="O72" s="589"/>
      <c r="P72" s="589"/>
      <c r="Q72" s="589"/>
    </row>
    <row r="73" spans="2:17" s="18" customFormat="1" ht="14.25">
      <c r="B73" s="587"/>
      <c r="C73" s="587"/>
      <c r="D73" s="587"/>
      <c r="E73" s="587"/>
      <c r="F73" s="587"/>
      <c r="G73" s="587"/>
      <c r="H73" s="587"/>
      <c r="I73" s="587"/>
      <c r="J73" s="587"/>
      <c r="K73" s="587"/>
      <c r="L73" s="587"/>
      <c r="M73" s="587"/>
      <c r="N73" s="587"/>
      <c r="O73" s="589"/>
      <c r="P73" s="589"/>
      <c r="Q73" s="589"/>
    </row>
    <row r="74" spans="2:17" s="18" customFormat="1" ht="14.25">
      <c r="B74" s="587"/>
      <c r="C74" s="587"/>
      <c r="D74" s="587"/>
      <c r="E74" s="587"/>
      <c r="F74" s="587"/>
      <c r="G74" s="587"/>
      <c r="H74" s="587"/>
      <c r="I74" s="587"/>
      <c r="J74" s="587"/>
      <c r="K74" s="587"/>
      <c r="L74" s="587"/>
      <c r="M74" s="587"/>
      <c r="N74" s="587"/>
      <c r="O74" s="589"/>
      <c r="P74" s="589"/>
      <c r="Q74" s="589"/>
    </row>
    <row r="75" spans="2:17" s="18" customFormat="1" ht="14.25">
      <c r="B75" s="587"/>
      <c r="C75" s="587"/>
      <c r="D75" s="587"/>
      <c r="E75" s="587"/>
      <c r="F75" s="587"/>
      <c r="G75" s="587"/>
      <c r="H75" s="587"/>
      <c r="I75" s="587"/>
      <c r="J75" s="587"/>
      <c r="K75" s="587"/>
      <c r="L75" s="587"/>
      <c r="M75" s="587"/>
      <c r="N75" s="587"/>
      <c r="O75" s="589"/>
      <c r="P75" s="589"/>
      <c r="Q75" s="589"/>
    </row>
    <row r="76" spans="2:17" s="18" customFormat="1" ht="14.25">
      <c r="B76" s="587"/>
      <c r="C76" s="587"/>
      <c r="D76" s="587"/>
      <c r="E76" s="587"/>
      <c r="F76" s="587"/>
      <c r="G76" s="587"/>
      <c r="H76" s="587"/>
      <c r="I76" s="587"/>
      <c r="J76" s="587"/>
      <c r="K76" s="587"/>
      <c r="L76" s="587"/>
      <c r="M76" s="587"/>
      <c r="N76" s="587"/>
      <c r="O76" s="589"/>
      <c r="P76" s="589"/>
      <c r="Q76" s="589"/>
    </row>
    <row r="77" spans="2:17" s="18" customFormat="1" ht="14.25">
      <c r="B77" s="587"/>
      <c r="C77" s="587"/>
      <c r="D77" s="587"/>
      <c r="E77" s="587"/>
      <c r="F77" s="587"/>
      <c r="G77" s="587"/>
      <c r="H77" s="587"/>
      <c r="I77" s="587"/>
      <c r="J77" s="587"/>
      <c r="K77" s="587"/>
      <c r="L77" s="587"/>
      <c r="M77" s="587"/>
      <c r="N77" s="587"/>
      <c r="O77" s="589"/>
      <c r="P77" s="589"/>
      <c r="Q77" s="589"/>
    </row>
    <row r="78" spans="2:17" s="18" customFormat="1" ht="14.25">
      <c r="B78" s="587"/>
      <c r="C78" s="587"/>
      <c r="D78" s="587"/>
      <c r="E78" s="587"/>
      <c r="F78" s="587"/>
      <c r="G78" s="587"/>
      <c r="H78" s="587"/>
      <c r="I78" s="587"/>
      <c r="J78" s="587"/>
      <c r="K78" s="587"/>
      <c r="L78" s="587"/>
      <c r="M78" s="587"/>
      <c r="N78" s="587"/>
      <c r="O78" s="589"/>
      <c r="P78" s="589"/>
      <c r="Q78" s="589"/>
    </row>
    <row r="79" spans="2:17" s="18" customFormat="1" ht="14.25">
      <c r="B79" s="587"/>
      <c r="C79" s="587"/>
      <c r="D79" s="587"/>
      <c r="E79" s="587"/>
      <c r="F79" s="587"/>
      <c r="G79" s="587"/>
      <c r="H79" s="587"/>
      <c r="I79" s="587"/>
      <c r="J79" s="587"/>
      <c r="K79" s="587"/>
      <c r="L79" s="587"/>
      <c r="M79" s="587"/>
      <c r="N79" s="587"/>
      <c r="O79" s="589"/>
      <c r="P79" s="589"/>
      <c r="Q79" s="589"/>
    </row>
    <row r="80" spans="2:17" s="18" customFormat="1" ht="14.25">
      <c r="B80" s="587"/>
      <c r="C80" s="587"/>
      <c r="D80" s="587"/>
      <c r="E80" s="587"/>
      <c r="F80" s="587"/>
      <c r="G80" s="587"/>
      <c r="H80" s="587"/>
      <c r="I80" s="587"/>
      <c r="J80" s="587"/>
      <c r="K80" s="587"/>
      <c r="L80" s="587"/>
      <c r="M80" s="587"/>
      <c r="N80" s="587"/>
      <c r="O80" s="589"/>
      <c r="P80" s="589"/>
      <c r="Q80" s="589"/>
    </row>
    <row r="81" spans="2:17" s="18" customFormat="1" ht="14.25">
      <c r="B81" s="587"/>
      <c r="C81" s="587"/>
      <c r="D81" s="587"/>
      <c r="E81" s="587"/>
      <c r="F81" s="587"/>
      <c r="G81" s="587"/>
      <c r="H81" s="587"/>
      <c r="I81" s="587"/>
      <c r="J81" s="587"/>
      <c r="K81" s="587"/>
      <c r="L81" s="587"/>
      <c r="M81" s="587"/>
      <c r="N81" s="587"/>
      <c r="O81" s="589"/>
      <c r="P81" s="589"/>
      <c r="Q81" s="589"/>
    </row>
    <row r="82" spans="1:2" s="18" customFormat="1" ht="14.25">
      <c r="A82" s="20" t="s">
        <v>197</v>
      </c>
      <c r="B82" s="20"/>
    </row>
    <row r="83" spans="1:14" ht="14.25">
      <c r="A83" s="18"/>
      <c r="B83" s="18" t="s">
        <v>198</v>
      </c>
      <c r="C83" s="18"/>
      <c r="D83" s="18"/>
      <c r="E83" s="18"/>
      <c r="F83" s="18"/>
      <c r="G83" s="18"/>
      <c r="H83" s="18"/>
      <c r="I83" s="18"/>
      <c r="J83" s="18"/>
      <c r="K83" s="18"/>
      <c r="L83" s="18"/>
      <c r="M83" s="18"/>
      <c r="N83" s="18"/>
    </row>
    <row r="84" spans="1:17" ht="14.25">
      <c r="A84" s="18"/>
      <c r="B84" s="587"/>
      <c r="C84" s="587"/>
      <c r="D84" s="587"/>
      <c r="E84" s="587"/>
      <c r="F84" s="587"/>
      <c r="G84" s="587"/>
      <c r="H84" s="587"/>
      <c r="I84" s="587"/>
      <c r="J84" s="587"/>
      <c r="K84" s="587"/>
      <c r="L84" s="587"/>
      <c r="M84" s="587"/>
      <c r="N84" s="587"/>
      <c r="O84" s="587"/>
      <c r="P84" s="587"/>
      <c r="Q84" s="587"/>
    </row>
    <row r="85" spans="1:17" ht="14.25">
      <c r="A85" s="18"/>
      <c r="B85" s="587"/>
      <c r="C85" s="587"/>
      <c r="D85" s="587"/>
      <c r="E85" s="587"/>
      <c r="F85" s="587"/>
      <c r="G85" s="587"/>
      <c r="H85" s="587"/>
      <c r="I85" s="587"/>
      <c r="J85" s="587"/>
      <c r="K85" s="587"/>
      <c r="L85" s="587"/>
      <c r="M85" s="587"/>
      <c r="N85" s="587"/>
      <c r="O85" s="587"/>
      <c r="P85" s="587"/>
      <c r="Q85" s="587"/>
    </row>
    <row r="86" spans="1:17" ht="14.25">
      <c r="A86" s="18"/>
      <c r="B86" s="587"/>
      <c r="C86" s="587"/>
      <c r="D86" s="587"/>
      <c r="E86" s="587"/>
      <c r="F86" s="587"/>
      <c r="G86" s="587"/>
      <c r="H86" s="587"/>
      <c r="I86" s="587"/>
      <c r="J86" s="587"/>
      <c r="K86" s="587"/>
      <c r="L86" s="587"/>
      <c r="M86" s="587"/>
      <c r="N86" s="587"/>
      <c r="O86" s="587"/>
      <c r="P86" s="587"/>
      <c r="Q86" s="587"/>
    </row>
    <row r="87" spans="1:17" ht="14.25">
      <c r="A87" s="18"/>
      <c r="B87" s="587"/>
      <c r="C87" s="587"/>
      <c r="D87" s="587"/>
      <c r="E87" s="587"/>
      <c r="F87" s="587"/>
      <c r="G87" s="587"/>
      <c r="H87" s="587"/>
      <c r="I87" s="587"/>
      <c r="J87" s="587"/>
      <c r="K87" s="587"/>
      <c r="L87" s="587"/>
      <c r="M87" s="587"/>
      <c r="N87" s="587"/>
      <c r="O87" s="587"/>
      <c r="P87" s="587"/>
      <c r="Q87" s="587"/>
    </row>
    <row r="88" spans="1:17" ht="14.25">
      <c r="A88" s="18"/>
      <c r="B88" s="587"/>
      <c r="C88" s="587"/>
      <c r="D88" s="587"/>
      <c r="E88" s="587"/>
      <c r="F88" s="587"/>
      <c r="G88" s="587"/>
      <c r="H88" s="587"/>
      <c r="I88" s="587"/>
      <c r="J88" s="587"/>
      <c r="K88" s="587"/>
      <c r="L88" s="587"/>
      <c r="M88" s="587"/>
      <c r="N88" s="587"/>
      <c r="O88" s="587"/>
      <c r="P88" s="587"/>
      <c r="Q88" s="587"/>
    </row>
    <row r="89" spans="1:17" ht="14.25">
      <c r="A89" s="18"/>
      <c r="B89" s="587"/>
      <c r="C89" s="587"/>
      <c r="D89" s="587"/>
      <c r="E89" s="587"/>
      <c r="F89" s="587"/>
      <c r="G89" s="587"/>
      <c r="H89" s="587"/>
      <c r="I89" s="587"/>
      <c r="J89" s="587"/>
      <c r="K89" s="587"/>
      <c r="L89" s="587"/>
      <c r="M89" s="587"/>
      <c r="N89" s="587"/>
      <c r="O89" s="587"/>
      <c r="P89" s="587"/>
      <c r="Q89" s="587"/>
    </row>
    <row r="90" spans="1:17" ht="14.25">
      <c r="A90" s="18"/>
      <c r="B90" s="587"/>
      <c r="C90" s="587"/>
      <c r="D90" s="587"/>
      <c r="E90" s="587"/>
      <c r="F90" s="587"/>
      <c r="G90" s="587"/>
      <c r="H90" s="587"/>
      <c r="I90" s="587"/>
      <c r="J90" s="587"/>
      <c r="K90" s="587"/>
      <c r="L90" s="587"/>
      <c r="M90" s="587"/>
      <c r="N90" s="587"/>
      <c r="O90" s="587"/>
      <c r="P90" s="587"/>
      <c r="Q90" s="587"/>
    </row>
    <row r="91" spans="1:17" ht="14.25">
      <c r="A91" s="18"/>
      <c r="B91" s="587"/>
      <c r="C91" s="587"/>
      <c r="D91" s="587"/>
      <c r="E91" s="587"/>
      <c r="F91" s="587"/>
      <c r="G91" s="587"/>
      <c r="H91" s="587"/>
      <c r="I91" s="587"/>
      <c r="J91" s="587"/>
      <c r="K91" s="587"/>
      <c r="L91" s="587"/>
      <c r="M91" s="587"/>
      <c r="N91" s="587"/>
      <c r="O91" s="587"/>
      <c r="P91" s="587"/>
      <c r="Q91" s="587"/>
    </row>
    <row r="92" spans="1:17" ht="14.25">
      <c r="A92" s="18"/>
      <c r="B92" s="587"/>
      <c r="C92" s="587"/>
      <c r="D92" s="587"/>
      <c r="E92" s="587"/>
      <c r="F92" s="587"/>
      <c r="G92" s="587"/>
      <c r="H92" s="587"/>
      <c r="I92" s="587"/>
      <c r="J92" s="587"/>
      <c r="K92" s="587"/>
      <c r="L92" s="587"/>
      <c r="M92" s="587"/>
      <c r="N92" s="587"/>
      <c r="O92" s="587"/>
      <c r="P92" s="587"/>
      <c r="Q92" s="587"/>
    </row>
    <row r="93" spans="1:17" ht="14.25">
      <c r="A93" s="18"/>
      <c r="B93" s="587"/>
      <c r="C93" s="587"/>
      <c r="D93" s="587"/>
      <c r="E93" s="587"/>
      <c r="F93" s="587"/>
      <c r="G93" s="587"/>
      <c r="H93" s="587"/>
      <c r="I93" s="587"/>
      <c r="J93" s="587"/>
      <c r="K93" s="587"/>
      <c r="L93" s="587"/>
      <c r="M93" s="587"/>
      <c r="N93" s="587"/>
      <c r="O93" s="587"/>
      <c r="P93" s="587"/>
      <c r="Q93" s="587"/>
    </row>
    <row r="94" spans="1:17" ht="14.25">
      <c r="A94" s="18"/>
      <c r="B94" s="587"/>
      <c r="C94" s="587"/>
      <c r="D94" s="587"/>
      <c r="E94" s="587"/>
      <c r="F94" s="587"/>
      <c r="G94" s="587"/>
      <c r="H94" s="587"/>
      <c r="I94" s="587"/>
      <c r="J94" s="587"/>
      <c r="K94" s="587"/>
      <c r="L94" s="587"/>
      <c r="M94" s="587"/>
      <c r="N94" s="587"/>
      <c r="O94" s="587"/>
      <c r="P94" s="587"/>
      <c r="Q94" s="587"/>
    </row>
    <row r="95" spans="1:17" ht="14.25">
      <c r="A95" s="18"/>
      <c r="B95" s="587"/>
      <c r="C95" s="587"/>
      <c r="D95" s="587"/>
      <c r="E95" s="587"/>
      <c r="F95" s="587"/>
      <c r="G95" s="587"/>
      <c r="H95" s="587"/>
      <c r="I95" s="587"/>
      <c r="J95" s="587"/>
      <c r="K95" s="587"/>
      <c r="L95" s="587"/>
      <c r="M95" s="587"/>
      <c r="N95" s="587"/>
      <c r="O95" s="587"/>
      <c r="P95" s="587"/>
      <c r="Q95" s="587"/>
    </row>
    <row r="96" spans="1:17" ht="14.25">
      <c r="A96" s="18"/>
      <c r="B96" s="587"/>
      <c r="C96" s="587"/>
      <c r="D96" s="587"/>
      <c r="E96" s="587"/>
      <c r="F96" s="587"/>
      <c r="G96" s="587"/>
      <c r="H96" s="587"/>
      <c r="I96" s="587"/>
      <c r="J96" s="587"/>
      <c r="K96" s="587"/>
      <c r="L96" s="587"/>
      <c r="M96" s="587"/>
      <c r="N96" s="587"/>
      <c r="O96" s="587"/>
      <c r="P96" s="587"/>
      <c r="Q96" s="587"/>
    </row>
    <row r="97" spans="1:17" ht="14.25">
      <c r="A97" s="18"/>
      <c r="B97" s="587"/>
      <c r="C97" s="587"/>
      <c r="D97" s="587"/>
      <c r="E97" s="587"/>
      <c r="F97" s="587"/>
      <c r="G97" s="587"/>
      <c r="H97" s="587"/>
      <c r="I97" s="587"/>
      <c r="J97" s="587"/>
      <c r="K97" s="587"/>
      <c r="L97" s="587"/>
      <c r="M97" s="587"/>
      <c r="N97" s="587"/>
      <c r="O97" s="587"/>
      <c r="P97" s="587"/>
      <c r="Q97" s="587"/>
    </row>
    <row r="98" spans="1:17" ht="14.25">
      <c r="A98" s="18"/>
      <c r="B98" s="587"/>
      <c r="C98" s="587"/>
      <c r="D98" s="587"/>
      <c r="E98" s="587"/>
      <c r="F98" s="587"/>
      <c r="G98" s="587"/>
      <c r="H98" s="587"/>
      <c r="I98" s="587"/>
      <c r="J98" s="587"/>
      <c r="K98" s="587"/>
      <c r="L98" s="587"/>
      <c r="M98" s="587"/>
      <c r="N98" s="587"/>
      <c r="O98" s="587"/>
      <c r="P98" s="587"/>
      <c r="Q98" s="587"/>
    </row>
    <row r="99" spans="1:17" ht="14.25">
      <c r="A99" s="18"/>
      <c r="B99" s="587"/>
      <c r="C99" s="587"/>
      <c r="D99" s="587"/>
      <c r="E99" s="587"/>
      <c r="F99" s="587"/>
      <c r="G99" s="587"/>
      <c r="H99" s="587"/>
      <c r="I99" s="587"/>
      <c r="J99" s="587"/>
      <c r="K99" s="587"/>
      <c r="L99" s="587"/>
      <c r="M99" s="587"/>
      <c r="N99" s="587"/>
      <c r="O99" s="587"/>
      <c r="P99" s="587"/>
      <c r="Q99" s="587"/>
    </row>
    <row r="100" spans="1:17" ht="14.25">
      <c r="A100" s="18"/>
      <c r="B100" s="587"/>
      <c r="C100" s="587"/>
      <c r="D100" s="587"/>
      <c r="E100" s="587"/>
      <c r="F100" s="587"/>
      <c r="G100" s="587"/>
      <c r="H100" s="587"/>
      <c r="I100" s="587"/>
      <c r="J100" s="587"/>
      <c r="K100" s="587"/>
      <c r="L100" s="587"/>
      <c r="M100" s="587"/>
      <c r="N100" s="587"/>
      <c r="O100" s="587"/>
      <c r="P100" s="587"/>
      <c r="Q100" s="587"/>
    </row>
    <row r="101" spans="1:17" ht="14.25">
      <c r="A101" s="18"/>
      <c r="B101" s="587"/>
      <c r="C101" s="587"/>
      <c r="D101" s="587"/>
      <c r="E101" s="587"/>
      <c r="F101" s="587"/>
      <c r="G101" s="587"/>
      <c r="H101" s="587"/>
      <c r="I101" s="587"/>
      <c r="J101" s="587"/>
      <c r="K101" s="587"/>
      <c r="L101" s="587"/>
      <c r="M101" s="587"/>
      <c r="N101" s="587"/>
      <c r="O101" s="587"/>
      <c r="P101" s="587"/>
      <c r="Q101" s="587"/>
    </row>
    <row r="102" spans="1:17" ht="14.25">
      <c r="A102" s="18"/>
      <c r="B102" s="587"/>
      <c r="C102" s="587"/>
      <c r="D102" s="587"/>
      <c r="E102" s="587"/>
      <c r="F102" s="587"/>
      <c r="G102" s="587"/>
      <c r="H102" s="587"/>
      <c r="I102" s="587"/>
      <c r="J102" s="587"/>
      <c r="K102" s="587"/>
      <c r="L102" s="587"/>
      <c r="M102" s="587"/>
      <c r="N102" s="587"/>
      <c r="O102" s="587"/>
      <c r="P102" s="587"/>
      <c r="Q102" s="587"/>
    </row>
    <row r="103" spans="1:17" ht="14.25">
      <c r="A103" s="18"/>
      <c r="B103" s="587"/>
      <c r="C103" s="587"/>
      <c r="D103" s="587"/>
      <c r="E103" s="587"/>
      <c r="F103" s="587"/>
      <c r="G103" s="587"/>
      <c r="H103" s="587"/>
      <c r="I103" s="587"/>
      <c r="J103" s="587"/>
      <c r="K103" s="587"/>
      <c r="L103" s="587"/>
      <c r="M103" s="587"/>
      <c r="N103" s="587"/>
      <c r="O103" s="587"/>
      <c r="P103" s="587"/>
      <c r="Q103" s="587"/>
    </row>
    <row r="104" spans="1:17" ht="14.25">
      <c r="A104" s="18"/>
      <c r="B104" s="587"/>
      <c r="C104" s="587"/>
      <c r="D104" s="587"/>
      <c r="E104" s="587"/>
      <c r="F104" s="587"/>
      <c r="G104" s="587"/>
      <c r="H104" s="587"/>
      <c r="I104" s="587"/>
      <c r="J104" s="587"/>
      <c r="K104" s="587"/>
      <c r="L104" s="587"/>
      <c r="M104" s="587"/>
      <c r="N104" s="587"/>
      <c r="O104" s="587"/>
      <c r="P104" s="587"/>
      <c r="Q104" s="587"/>
    </row>
    <row r="105" spans="1:17" ht="14.25">
      <c r="A105" s="18"/>
      <c r="B105" s="587"/>
      <c r="C105" s="587"/>
      <c r="D105" s="587"/>
      <c r="E105" s="587"/>
      <c r="F105" s="587"/>
      <c r="G105" s="587"/>
      <c r="H105" s="587"/>
      <c r="I105" s="587"/>
      <c r="J105" s="587"/>
      <c r="K105" s="587"/>
      <c r="L105" s="587"/>
      <c r="M105" s="587"/>
      <c r="N105" s="587"/>
      <c r="O105" s="587"/>
      <c r="P105" s="587"/>
      <c r="Q105" s="587"/>
    </row>
    <row r="106" spans="1:17" ht="14.25">
      <c r="A106" s="18"/>
      <c r="B106" s="587"/>
      <c r="C106" s="587"/>
      <c r="D106" s="587"/>
      <c r="E106" s="587"/>
      <c r="F106" s="587"/>
      <c r="G106" s="587"/>
      <c r="H106" s="587"/>
      <c r="I106" s="587"/>
      <c r="J106" s="587"/>
      <c r="K106" s="587"/>
      <c r="L106" s="587"/>
      <c r="M106" s="587"/>
      <c r="N106" s="587"/>
      <c r="O106" s="587"/>
      <c r="P106" s="587"/>
      <c r="Q106" s="587"/>
    </row>
    <row r="107" spans="1:17" ht="14.25">
      <c r="A107" s="18"/>
      <c r="B107" s="587"/>
      <c r="C107" s="587"/>
      <c r="D107" s="587"/>
      <c r="E107" s="587"/>
      <c r="F107" s="587"/>
      <c r="G107" s="587"/>
      <c r="H107" s="587"/>
      <c r="I107" s="587"/>
      <c r="J107" s="587"/>
      <c r="K107" s="587"/>
      <c r="L107" s="587"/>
      <c r="M107" s="587"/>
      <c r="N107" s="587"/>
      <c r="O107" s="587"/>
      <c r="P107" s="587"/>
      <c r="Q107" s="587"/>
    </row>
    <row r="108" spans="1:17" ht="14.25">
      <c r="A108" s="18"/>
      <c r="B108" s="587"/>
      <c r="C108" s="587"/>
      <c r="D108" s="587"/>
      <c r="E108" s="587"/>
      <c r="F108" s="587"/>
      <c r="G108" s="587"/>
      <c r="H108" s="587"/>
      <c r="I108" s="587"/>
      <c r="J108" s="587"/>
      <c r="K108" s="587"/>
      <c r="L108" s="587"/>
      <c r="M108" s="587"/>
      <c r="N108" s="587"/>
      <c r="O108" s="587"/>
      <c r="P108" s="587"/>
      <c r="Q108" s="587"/>
    </row>
    <row r="109" spans="1:17" ht="14.25">
      <c r="A109" s="18"/>
      <c r="B109" s="587"/>
      <c r="C109" s="587"/>
      <c r="D109" s="587"/>
      <c r="E109" s="587"/>
      <c r="F109" s="587"/>
      <c r="G109" s="587"/>
      <c r="H109" s="587"/>
      <c r="I109" s="587"/>
      <c r="J109" s="587"/>
      <c r="K109" s="587"/>
      <c r="L109" s="587"/>
      <c r="M109" s="587"/>
      <c r="N109" s="587"/>
      <c r="O109" s="587"/>
      <c r="P109" s="587"/>
      <c r="Q109" s="587"/>
    </row>
    <row r="110" spans="1:17" ht="14.25">
      <c r="A110" s="18"/>
      <c r="B110" s="587"/>
      <c r="C110" s="587"/>
      <c r="D110" s="587"/>
      <c r="E110" s="587"/>
      <c r="F110" s="587"/>
      <c r="G110" s="587"/>
      <c r="H110" s="587"/>
      <c r="I110" s="587"/>
      <c r="J110" s="587"/>
      <c r="K110" s="587"/>
      <c r="L110" s="587"/>
      <c r="M110" s="587"/>
      <c r="N110" s="587"/>
      <c r="O110" s="587"/>
      <c r="P110" s="587"/>
      <c r="Q110" s="587"/>
    </row>
    <row r="111" spans="1:17" ht="14.25">
      <c r="A111" s="18"/>
      <c r="B111" s="587"/>
      <c r="C111" s="587"/>
      <c r="D111" s="587"/>
      <c r="E111" s="587"/>
      <c r="F111" s="587"/>
      <c r="G111" s="587"/>
      <c r="H111" s="587"/>
      <c r="I111" s="587"/>
      <c r="J111" s="587"/>
      <c r="K111" s="587"/>
      <c r="L111" s="587"/>
      <c r="M111" s="587"/>
      <c r="N111" s="587"/>
      <c r="O111" s="587"/>
      <c r="P111" s="587"/>
      <c r="Q111" s="587"/>
    </row>
    <row r="112" spans="1:17" ht="14.25">
      <c r="A112" s="18"/>
      <c r="B112" s="587"/>
      <c r="C112" s="587"/>
      <c r="D112" s="587"/>
      <c r="E112" s="587"/>
      <c r="F112" s="587"/>
      <c r="G112" s="587"/>
      <c r="H112" s="587"/>
      <c r="I112" s="587"/>
      <c r="J112" s="587"/>
      <c r="K112" s="587"/>
      <c r="L112" s="587"/>
      <c r="M112" s="587"/>
      <c r="N112" s="587"/>
      <c r="O112" s="587"/>
      <c r="P112" s="587"/>
      <c r="Q112" s="587"/>
    </row>
    <row r="113" spans="1:17" ht="14.25">
      <c r="A113" s="18"/>
      <c r="B113" s="587"/>
      <c r="C113" s="587"/>
      <c r="D113" s="587"/>
      <c r="E113" s="587"/>
      <c r="F113" s="587"/>
      <c r="G113" s="587"/>
      <c r="H113" s="587"/>
      <c r="I113" s="587"/>
      <c r="J113" s="587"/>
      <c r="K113" s="587"/>
      <c r="L113" s="587"/>
      <c r="M113" s="587"/>
      <c r="N113" s="587"/>
      <c r="O113" s="587"/>
      <c r="P113" s="587"/>
      <c r="Q113" s="587"/>
    </row>
    <row r="114" spans="1:17" ht="14.25">
      <c r="A114" s="18"/>
      <c r="B114" s="587"/>
      <c r="C114" s="587"/>
      <c r="D114" s="587"/>
      <c r="E114" s="587"/>
      <c r="F114" s="587"/>
      <c r="G114" s="587"/>
      <c r="H114" s="587"/>
      <c r="I114" s="587"/>
      <c r="J114" s="587"/>
      <c r="K114" s="587"/>
      <c r="L114" s="587"/>
      <c r="M114" s="587"/>
      <c r="N114" s="587"/>
      <c r="O114" s="587"/>
      <c r="P114" s="587"/>
      <c r="Q114" s="587"/>
    </row>
    <row r="115" spans="1:17" ht="14.25">
      <c r="A115" s="18"/>
      <c r="B115" s="587"/>
      <c r="C115" s="587"/>
      <c r="D115" s="587"/>
      <c r="E115" s="587"/>
      <c r="F115" s="587"/>
      <c r="G115" s="587"/>
      <c r="H115" s="587"/>
      <c r="I115" s="587"/>
      <c r="J115" s="587"/>
      <c r="K115" s="587"/>
      <c r="L115" s="587"/>
      <c r="M115" s="587"/>
      <c r="N115" s="587"/>
      <c r="O115" s="587"/>
      <c r="P115" s="587"/>
      <c r="Q115" s="587"/>
    </row>
    <row r="116" spans="1:17" ht="14.25">
      <c r="A116" s="18"/>
      <c r="B116" s="587"/>
      <c r="C116" s="587"/>
      <c r="D116" s="587"/>
      <c r="E116" s="587"/>
      <c r="F116" s="587"/>
      <c r="G116" s="587"/>
      <c r="H116" s="587"/>
      <c r="I116" s="587"/>
      <c r="J116" s="587"/>
      <c r="K116" s="587"/>
      <c r="L116" s="587"/>
      <c r="M116" s="587"/>
      <c r="N116" s="587"/>
      <c r="O116" s="587"/>
      <c r="P116" s="587"/>
      <c r="Q116" s="587"/>
    </row>
    <row r="117" spans="1:17" ht="14.25">
      <c r="A117" s="18"/>
      <c r="B117" s="587"/>
      <c r="C117" s="587"/>
      <c r="D117" s="587"/>
      <c r="E117" s="587"/>
      <c r="F117" s="587"/>
      <c r="G117" s="587"/>
      <c r="H117" s="587"/>
      <c r="I117" s="587"/>
      <c r="J117" s="587"/>
      <c r="K117" s="587"/>
      <c r="L117" s="587"/>
      <c r="M117" s="587"/>
      <c r="N117" s="587"/>
      <c r="O117" s="587"/>
      <c r="P117" s="587"/>
      <c r="Q117" s="587"/>
    </row>
    <row r="118" spans="1:17" ht="14.25">
      <c r="A118" s="18"/>
      <c r="B118" s="587"/>
      <c r="C118" s="587"/>
      <c r="D118" s="587"/>
      <c r="E118" s="587"/>
      <c r="F118" s="587"/>
      <c r="G118" s="587"/>
      <c r="H118" s="587"/>
      <c r="I118" s="587"/>
      <c r="J118" s="587"/>
      <c r="K118" s="587"/>
      <c r="L118" s="587"/>
      <c r="M118" s="587"/>
      <c r="N118" s="587"/>
      <c r="O118" s="587"/>
      <c r="P118" s="587"/>
      <c r="Q118" s="587"/>
    </row>
    <row r="119" spans="1:14" ht="14.25">
      <c r="A119" s="20" t="s">
        <v>199</v>
      </c>
      <c r="B119" s="18"/>
      <c r="C119" s="18"/>
      <c r="D119" s="18"/>
      <c r="E119" s="18"/>
      <c r="F119" s="18"/>
      <c r="G119" s="18"/>
      <c r="H119" s="18"/>
      <c r="I119" s="18"/>
      <c r="J119" s="18"/>
      <c r="K119" s="18"/>
      <c r="L119" s="18"/>
      <c r="M119" s="18"/>
      <c r="N119" s="18"/>
    </row>
    <row r="120" spans="1:14" ht="14.25">
      <c r="A120" s="18"/>
      <c r="B120" s="18" t="s">
        <v>200</v>
      </c>
      <c r="C120" s="18"/>
      <c r="D120" s="18"/>
      <c r="E120" s="18"/>
      <c r="F120" s="18"/>
      <c r="G120" s="18"/>
      <c r="H120" s="18"/>
      <c r="I120" s="18"/>
      <c r="J120" s="18"/>
      <c r="K120" s="18"/>
      <c r="L120" s="18"/>
      <c r="M120" s="18"/>
      <c r="N120" s="18"/>
    </row>
    <row r="121" spans="1:17" ht="14.25">
      <c r="A121" s="18"/>
      <c r="B121" s="587"/>
      <c r="C121" s="588"/>
      <c r="D121" s="588"/>
      <c r="E121" s="588"/>
      <c r="F121" s="588"/>
      <c r="G121" s="588"/>
      <c r="H121" s="588"/>
      <c r="I121" s="588"/>
      <c r="J121" s="588"/>
      <c r="K121" s="588"/>
      <c r="L121" s="588"/>
      <c r="M121" s="588"/>
      <c r="N121" s="588"/>
      <c r="O121" s="589"/>
      <c r="P121" s="589"/>
      <c r="Q121" s="589"/>
    </row>
    <row r="122" spans="1:17" ht="14.25">
      <c r="A122" s="18"/>
      <c r="B122" s="588"/>
      <c r="C122" s="588"/>
      <c r="D122" s="588"/>
      <c r="E122" s="588"/>
      <c r="F122" s="588"/>
      <c r="G122" s="588"/>
      <c r="H122" s="588"/>
      <c r="I122" s="588"/>
      <c r="J122" s="588"/>
      <c r="K122" s="588"/>
      <c r="L122" s="588"/>
      <c r="M122" s="588"/>
      <c r="N122" s="588"/>
      <c r="O122" s="589"/>
      <c r="P122" s="589"/>
      <c r="Q122" s="589"/>
    </row>
    <row r="123" spans="1:17" ht="14.25">
      <c r="A123" s="18"/>
      <c r="B123" s="588"/>
      <c r="C123" s="588"/>
      <c r="D123" s="588"/>
      <c r="E123" s="588"/>
      <c r="F123" s="588"/>
      <c r="G123" s="588"/>
      <c r="H123" s="588"/>
      <c r="I123" s="588"/>
      <c r="J123" s="588"/>
      <c r="K123" s="588"/>
      <c r="L123" s="588"/>
      <c r="M123" s="588"/>
      <c r="N123" s="588"/>
      <c r="O123" s="589"/>
      <c r="P123" s="589"/>
      <c r="Q123" s="589"/>
    </row>
    <row r="124" spans="1:17" ht="14.25">
      <c r="A124" s="18"/>
      <c r="B124" s="588"/>
      <c r="C124" s="588"/>
      <c r="D124" s="588"/>
      <c r="E124" s="588"/>
      <c r="F124" s="588"/>
      <c r="G124" s="588"/>
      <c r="H124" s="588"/>
      <c r="I124" s="588"/>
      <c r="J124" s="588"/>
      <c r="K124" s="588"/>
      <c r="L124" s="588"/>
      <c r="M124" s="588"/>
      <c r="N124" s="588"/>
      <c r="O124" s="589"/>
      <c r="P124" s="589"/>
      <c r="Q124" s="589"/>
    </row>
    <row r="125" spans="1:17" ht="14.25">
      <c r="A125" s="18"/>
      <c r="B125" s="588"/>
      <c r="C125" s="588"/>
      <c r="D125" s="588"/>
      <c r="E125" s="588"/>
      <c r="F125" s="588"/>
      <c r="G125" s="588"/>
      <c r="H125" s="588"/>
      <c r="I125" s="588"/>
      <c r="J125" s="588"/>
      <c r="K125" s="588"/>
      <c r="L125" s="588"/>
      <c r="M125" s="588"/>
      <c r="N125" s="588"/>
      <c r="O125" s="589"/>
      <c r="P125" s="589"/>
      <c r="Q125" s="589"/>
    </row>
    <row r="126" spans="1:17" ht="14.25">
      <c r="A126" s="18"/>
      <c r="B126" s="588"/>
      <c r="C126" s="588"/>
      <c r="D126" s="588"/>
      <c r="E126" s="588"/>
      <c r="F126" s="588"/>
      <c r="G126" s="588"/>
      <c r="H126" s="588"/>
      <c r="I126" s="588"/>
      <c r="J126" s="588"/>
      <c r="K126" s="588"/>
      <c r="L126" s="588"/>
      <c r="M126" s="588"/>
      <c r="N126" s="588"/>
      <c r="O126" s="589"/>
      <c r="P126" s="589"/>
      <c r="Q126" s="589"/>
    </row>
    <row r="127" spans="1:17" ht="14.25">
      <c r="A127" s="18"/>
      <c r="B127" s="588"/>
      <c r="C127" s="588"/>
      <c r="D127" s="588"/>
      <c r="E127" s="588"/>
      <c r="F127" s="588"/>
      <c r="G127" s="588"/>
      <c r="H127" s="588"/>
      <c r="I127" s="588"/>
      <c r="J127" s="588"/>
      <c r="K127" s="588"/>
      <c r="L127" s="588"/>
      <c r="M127" s="588"/>
      <c r="N127" s="588"/>
      <c r="O127" s="589"/>
      <c r="P127" s="589"/>
      <c r="Q127" s="589"/>
    </row>
    <row r="128" spans="1:17" ht="14.25">
      <c r="A128" s="18"/>
      <c r="B128" s="588"/>
      <c r="C128" s="588"/>
      <c r="D128" s="588"/>
      <c r="E128" s="588"/>
      <c r="F128" s="588"/>
      <c r="G128" s="588"/>
      <c r="H128" s="588"/>
      <c r="I128" s="588"/>
      <c r="J128" s="588"/>
      <c r="K128" s="588"/>
      <c r="L128" s="588"/>
      <c r="M128" s="588"/>
      <c r="N128" s="588"/>
      <c r="O128" s="589"/>
      <c r="P128" s="589"/>
      <c r="Q128" s="589"/>
    </row>
    <row r="129" spans="1:17" ht="14.25">
      <c r="A129" s="18"/>
      <c r="B129" s="588"/>
      <c r="C129" s="588"/>
      <c r="D129" s="588"/>
      <c r="E129" s="588"/>
      <c r="F129" s="588"/>
      <c r="G129" s="588"/>
      <c r="H129" s="588"/>
      <c r="I129" s="588"/>
      <c r="J129" s="588"/>
      <c r="K129" s="588"/>
      <c r="L129" s="588"/>
      <c r="M129" s="588"/>
      <c r="N129" s="588"/>
      <c r="O129" s="589"/>
      <c r="P129" s="589"/>
      <c r="Q129" s="589"/>
    </row>
    <row r="130" spans="1:17" ht="14.25">
      <c r="A130" s="18"/>
      <c r="B130" s="588"/>
      <c r="C130" s="588"/>
      <c r="D130" s="588"/>
      <c r="E130" s="588"/>
      <c r="F130" s="588"/>
      <c r="G130" s="588"/>
      <c r="H130" s="588"/>
      <c r="I130" s="588"/>
      <c r="J130" s="588"/>
      <c r="K130" s="588"/>
      <c r="L130" s="588"/>
      <c r="M130" s="588"/>
      <c r="N130" s="588"/>
      <c r="O130" s="589"/>
      <c r="P130" s="589"/>
      <c r="Q130" s="589"/>
    </row>
    <row r="131" spans="1:17" ht="14.25">
      <c r="A131" s="18"/>
      <c r="B131" s="588"/>
      <c r="C131" s="588"/>
      <c r="D131" s="588"/>
      <c r="E131" s="588"/>
      <c r="F131" s="588"/>
      <c r="G131" s="588"/>
      <c r="H131" s="588"/>
      <c r="I131" s="588"/>
      <c r="J131" s="588"/>
      <c r="K131" s="588"/>
      <c r="L131" s="588"/>
      <c r="M131" s="588"/>
      <c r="N131" s="588"/>
      <c r="O131" s="589"/>
      <c r="P131" s="589"/>
      <c r="Q131" s="589"/>
    </row>
    <row r="132" spans="1:17" ht="14.25">
      <c r="A132" s="18"/>
      <c r="B132" s="588"/>
      <c r="C132" s="588"/>
      <c r="D132" s="588"/>
      <c r="E132" s="588"/>
      <c r="F132" s="588"/>
      <c r="G132" s="588"/>
      <c r="H132" s="588"/>
      <c r="I132" s="588"/>
      <c r="J132" s="588"/>
      <c r="K132" s="588"/>
      <c r="L132" s="588"/>
      <c r="M132" s="588"/>
      <c r="N132" s="588"/>
      <c r="O132" s="589"/>
      <c r="P132" s="589"/>
      <c r="Q132" s="589"/>
    </row>
    <row r="133" spans="1:17" ht="14.25">
      <c r="A133" s="18"/>
      <c r="B133" s="588"/>
      <c r="C133" s="588"/>
      <c r="D133" s="588"/>
      <c r="E133" s="588"/>
      <c r="F133" s="588"/>
      <c r="G133" s="588"/>
      <c r="H133" s="588"/>
      <c r="I133" s="588"/>
      <c r="J133" s="588"/>
      <c r="K133" s="588"/>
      <c r="L133" s="588"/>
      <c r="M133" s="588"/>
      <c r="N133" s="588"/>
      <c r="O133" s="589"/>
      <c r="P133" s="589"/>
      <c r="Q133" s="589"/>
    </row>
    <row r="134" spans="1:17" ht="14.25">
      <c r="A134" s="18"/>
      <c r="B134" s="588"/>
      <c r="C134" s="588"/>
      <c r="D134" s="588"/>
      <c r="E134" s="588"/>
      <c r="F134" s="588"/>
      <c r="G134" s="588"/>
      <c r="H134" s="588"/>
      <c r="I134" s="588"/>
      <c r="J134" s="588"/>
      <c r="K134" s="588"/>
      <c r="L134" s="588"/>
      <c r="M134" s="588"/>
      <c r="N134" s="588"/>
      <c r="O134" s="589"/>
      <c r="P134" s="589"/>
      <c r="Q134" s="589"/>
    </row>
    <row r="135" spans="1:17" ht="14.25">
      <c r="A135" s="18"/>
      <c r="B135" s="588"/>
      <c r="C135" s="588"/>
      <c r="D135" s="588"/>
      <c r="E135" s="588"/>
      <c r="F135" s="588"/>
      <c r="G135" s="588"/>
      <c r="H135" s="588"/>
      <c r="I135" s="588"/>
      <c r="J135" s="588"/>
      <c r="K135" s="588"/>
      <c r="L135" s="588"/>
      <c r="M135" s="588"/>
      <c r="N135" s="588"/>
      <c r="O135" s="589"/>
      <c r="P135" s="589"/>
      <c r="Q135" s="589"/>
    </row>
    <row r="136" spans="1:17" ht="14.25">
      <c r="A136" s="18"/>
      <c r="B136" s="588"/>
      <c r="C136" s="588"/>
      <c r="D136" s="588"/>
      <c r="E136" s="588"/>
      <c r="F136" s="588"/>
      <c r="G136" s="588"/>
      <c r="H136" s="588"/>
      <c r="I136" s="588"/>
      <c r="J136" s="588"/>
      <c r="K136" s="588"/>
      <c r="L136" s="588"/>
      <c r="M136" s="588"/>
      <c r="N136" s="588"/>
      <c r="O136" s="589"/>
      <c r="P136" s="589"/>
      <c r="Q136" s="589"/>
    </row>
    <row r="137" spans="1:17" ht="14.25">
      <c r="A137" s="18"/>
      <c r="B137" s="588"/>
      <c r="C137" s="588"/>
      <c r="D137" s="588"/>
      <c r="E137" s="588"/>
      <c r="F137" s="588"/>
      <c r="G137" s="588"/>
      <c r="H137" s="588"/>
      <c r="I137" s="588"/>
      <c r="J137" s="588"/>
      <c r="K137" s="588"/>
      <c r="L137" s="588"/>
      <c r="M137" s="588"/>
      <c r="N137" s="588"/>
      <c r="O137" s="589"/>
      <c r="P137" s="589"/>
      <c r="Q137" s="589"/>
    </row>
    <row r="138" spans="1:17" ht="14.25">
      <c r="A138" s="18"/>
      <c r="B138" s="588"/>
      <c r="C138" s="588"/>
      <c r="D138" s="588"/>
      <c r="E138" s="588"/>
      <c r="F138" s="588"/>
      <c r="G138" s="588"/>
      <c r="H138" s="588"/>
      <c r="I138" s="588"/>
      <c r="J138" s="588"/>
      <c r="K138" s="588"/>
      <c r="L138" s="588"/>
      <c r="M138" s="588"/>
      <c r="N138" s="588"/>
      <c r="O138" s="589"/>
      <c r="P138" s="589"/>
      <c r="Q138" s="589"/>
    </row>
    <row r="139" spans="1:17" ht="14.25">
      <c r="A139" s="18"/>
      <c r="B139" s="588"/>
      <c r="C139" s="588"/>
      <c r="D139" s="588"/>
      <c r="E139" s="588"/>
      <c r="F139" s="588"/>
      <c r="G139" s="588"/>
      <c r="H139" s="588"/>
      <c r="I139" s="588"/>
      <c r="J139" s="588"/>
      <c r="K139" s="588"/>
      <c r="L139" s="588"/>
      <c r="M139" s="588"/>
      <c r="N139" s="588"/>
      <c r="O139" s="589"/>
      <c r="P139" s="589"/>
      <c r="Q139" s="589"/>
    </row>
    <row r="140" spans="1:17" ht="14.25">
      <c r="A140" s="18"/>
      <c r="B140" s="588"/>
      <c r="C140" s="588"/>
      <c r="D140" s="588"/>
      <c r="E140" s="588"/>
      <c r="F140" s="588"/>
      <c r="G140" s="588"/>
      <c r="H140" s="588"/>
      <c r="I140" s="588"/>
      <c r="J140" s="588"/>
      <c r="K140" s="588"/>
      <c r="L140" s="588"/>
      <c r="M140" s="588"/>
      <c r="N140" s="588"/>
      <c r="O140" s="589"/>
      <c r="P140" s="589"/>
      <c r="Q140" s="589"/>
    </row>
    <row r="141" spans="1:17" ht="14.25">
      <c r="A141" s="18"/>
      <c r="B141" s="588"/>
      <c r="C141" s="588"/>
      <c r="D141" s="588"/>
      <c r="E141" s="588"/>
      <c r="F141" s="588"/>
      <c r="G141" s="588"/>
      <c r="H141" s="588"/>
      <c r="I141" s="588"/>
      <c r="J141" s="588"/>
      <c r="K141" s="588"/>
      <c r="L141" s="588"/>
      <c r="M141" s="588"/>
      <c r="N141" s="588"/>
      <c r="O141" s="589"/>
      <c r="P141" s="589"/>
      <c r="Q141" s="589"/>
    </row>
    <row r="142" spans="1:17" ht="14.25">
      <c r="A142" s="18"/>
      <c r="B142" s="588"/>
      <c r="C142" s="588"/>
      <c r="D142" s="588"/>
      <c r="E142" s="588"/>
      <c r="F142" s="588"/>
      <c r="G142" s="588"/>
      <c r="H142" s="588"/>
      <c r="I142" s="588"/>
      <c r="J142" s="588"/>
      <c r="K142" s="588"/>
      <c r="L142" s="588"/>
      <c r="M142" s="588"/>
      <c r="N142" s="588"/>
      <c r="O142" s="589"/>
      <c r="P142" s="589"/>
      <c r="Q142" s="589"/>
    </row>
    <row r="143" spans="1:17" ht="14.25">
      <c r="A143" s="18"/>
      <c r="B143" s="588"/>
      <c r="C143" s="588"/>
      <c r="D143" s="588"/>
      <c r="E143" s="588"/>
      <c r="F143" s="588"/>
      <c r="G143" s="588"/>
      <c r="H143" s="588"/>
      <c r="I143" s="588"/>
      <c r="J143" s="588"/>
      <c r="K143" s="588"/>
      <c r="L143" s="588"/>
      <c r="M143" s="588"/>
      <c r="N143" s="588"/>
      <c r="O143" s="589"/>
      <c r="P143" s="589"/>
      <c r="Q143" s="589"/>
    </row>
    <row r="144" spans="1:17" ht="14.25">
      <c r="A144" s="18"/>
      <c r="B144" s="588"/>
      <c r="C144" s="588"/>
      <c r="D144" s="588"/>
      <c r="E144" s="588"/>
      <c r="F144" s="588"/>
      <c r="G144" s="588"/>
      <c r="H144" s="588"/>
      <c r="I144" s="588"/>
      <c r="J144" s="588"/>
      <c r="K144" s="588"/>
      <c r="L144" s="588"/>
      <c r="M144" s="588"/>
      <c r="N144" s="588"/>
      <c r="O144" s="589"/>
      <c r="P144" s="589"/>
      <c r="Q144" s="589"/>
    </row>
    <row r="145" spans="1:17" ht="14.25">
      <c r="A145" s="18"/>
      <c r="B145" s="588"/>
      <c r="C145" s="588"/>
      <c r="D145" s="588"/>
      <c r="E145" s="588"/>
      <c r="F145" s="588"/>
      <c r="G145" s="588"/>
      <c r="H145" s="588"/>
      <c r="I145" s="588"/>
      <c r="J145" s="588"/>
      <c r="K145" s="588"/>
      <c r="L145" s="588"/>
      <c r="M145" s="588"/>
      <c r="N145" s="588"/>
      <c r="O145" s="589"/>
      <c r="P145" s="589"/>
      <c r="Q145" s="589"/>
    </row>
    <row r="146" spans="1:17" ht="14.25">
      <c r="A146" s="18"/>
      <c r="B146" s="588"/>
      <c r="C146" s="588"/>
      <c r="D146" s="588"/>
      <c r="E146" s="588"/>
      <c r="F146" s="588"/>
      <c r="G146" s="588"/>
      <c r="H146" s="588"/>
      <c r="I146" s="588"/>
      <c r="J146" s="588"/>
      <c r="K146" s="588"/>
      <c r="L146" s="588"/>
      <c r="M146" s="588"/>
      <c r="N146" s="588"/>
      <c r="O146" s="589"/>
      <c r="P146" s="589"/>
      <c r="Q146" s="589"/>
    </row>
    <row r="147" spans="1:17" ht="14.25">
      <c r="A147" s="18"/>
      <c r="B147" s="588"/>
      <c r="C147" s="588"/>
      <c r="D147" s="588"/>
      <c r="E147" s="588"/>
      <c r="F147" s="588"/>
      <c r="G147" s="588"/>
      <c r="H147" s="588"/>
      <c r="I147" s="588"/>
      <c r="J147" s="588"/>
      <c r="K147" s="588"/>
      <c r="L147" s="588"/>
      <c r="M147" s="588"/>
      <c r="N147" s="588"/>
      <c r="O147" s="589"/>
      <c r="P147" s="589"/>
      <c r="Q147" s="589"/>
    </row>
    <row r="148" spans="1:17" ht="14.25">
      <c r="A148" s="18"/>
      <c r="B148" s="588"/>
      <c r="C148" s="588"/>
      <c r="D148" s="588"/>
      <c r="E148" s="588"/>
      <c r="F148" s="588"/>
      <c r="G148" s="588"/>
      <c r="H148" s="588"/>
      <c r="I148" s="588"/>
      <c r="J148" s="588"/>
      <c r="K148" s="588"/>
      <c r="L148" s="588"/>
      <c r="M148" s="588"/>
      <c r="N148" s="588"/>
      <c r="O148" s="589"/>
      <c r="P148" s="589"/>
      <c r="Q148" s="589"/>
    </row>
    <row r="149" spans="1:17" ht="14.25">
      <c r="A149" s="18"/>
      <c r="B149" s="588"/>
      <c r="C149" s="588"/>
      <c r="D149" s="588"/>
      <c r="E149" s="588"/>
      <c r="F149" s="588"/>
      <c r="G149" s="588"/>
      <c r="H149" s="588"/>
      <c r="I149" s="588"/>
      <c r="J149" s="588"/>
      <c r="K149" s="588"/>
      <c r="L149" s="588"/>
      <c r="M149" s="588"/>
      <c r="N149" s="588"/>
      <c r="O149" s="589"/>
      <c r="P149" s="589"/>
      <c r="Q149" s="589"/>
    </row>
    <row r="150" spans="1:17" ht="14.25">
      <c r="A150" s="18"/>
      <c r="B150" s="588"/>
      <c r="C150" s="588"/>
      <c r="D150" s="588"/>
      <c r="E150" s="588"/>
      <c r="F150" s="588"/>
      <c r="G150" s="588"/>
      <c r="H150" s="588"/>
      <c r="I150" s="588"/>
      <c r="J150" s="588"/>
      <c r="K150" s="588"/>
      <c r="L150" s="588"/>
      <c r="M150" s="588"/>
      <c r="N150" s="588"/>
      <c r="O150" s="589"/>
      <c r="P150" s="589"/>
      <c r="Q150" s="589"/>
    </row>
    <row r="151" spans="1:14" ht="15" thickBot="1">
      <c r="A151" s="18"/>
      <c r="B151" s="18"/>
      <c r="C151" s="18"/>
      <c r="D151" s="18"/>
      <c r="E151" s="18"/>
      <c r="F151" s="18"/>
      <c r="G151" s="18"/>
      <c r="H151" s="18"/>
      <c r="I151" s="18"/>
      <c r="J151" s="18"/>
      <c r="K151" s="18"/>
      <c r="L151" s="18"/>
      <c r="M151" s="18"/>
      <c r="N151" s="18"/>
    </row>
    <row r="152" spans="2:25" ht="25.5" customHeight="1">
      <c r="B152" s="660" t="s">
        <v>201</v>
      </c>
      <c r="C152" s="619"/>
      <c r="D152" s="619"/>
      <c r="E152" s="661"/>
      <c r="F152" s="618" t="s">
        <v>202</v>
      </c>
      <c r="G152" s="661"/>
      <c r="H152" s="618" t="s">
        <v>203</v>
      </c>
      <c r="I152" s="661"/>
      <c r="J152" s="618" t="s">
        <v>204</v>
      </c>
      <c r="K152" s="619"/>
      <c r="L152" s="668"/>
      <c r="W152" s="18"/>
      <c r="X152" s="18"/>
      <c r="Y152" s="18"/>
    </row>
    <row r="153" spans="2:25" ht="25.5" customHeight="1">
      <c r="B153" s="662"/>
      <c r="C153" s="622"/>
      <c r="D153" s="622"/>
      <c r="E153" s="663"/>
      <c r="F153" s="621"/>
      <c r="G153" s="663"/>
      <c r="H153" s="621"/>
      <c r="I153" s="663"/>
      <c r="J153" s="621"/>
      <c r="K153" s="622"/>
      <c r="L153" s="669"/>
      <c r="W153" s="18"/>
      <c r="X153" s="18"/>
      <c r="Y153" s="18"/>
    </row>
    <row r="154" spans="2:25" ht="25.5" customHeight="1">
      <c r="B154" s="664"/>
      <c r="C154" s="665"/>
      <c r="D154" s="665"/>
      <c r="E154" s="666"/>
      <c r="F154" s="667"/>
      <c r="G154" s="666"/>
      <c r="H154" s="667"/>
      <c r="I154" s="666"/>
      <c r="J154" s="667"/>
      <c r="K154" s="665"/>
      <c r="L154" s="670"/>
      <c r="W154" s="18"/>
      <c r="X154" s="18"/>
      <c r="Y154" s="18"/>
    </row>
    <row r="155" spans="2:25" ht="25.5" customHeight="1">
      <c r="B155" s="590" t="s">
        <v>205</v>
      </c>
      <c r="C155" s="591"/>
      <c r="D155" s="335"/>
      <c r="E155" s="345" t="s">
        <v>568</v>
      </c>
      <c r="F155" s="596"/>
      <c r="G155" s="648" t="s">
        <v>206</v>
      </c>
      <c r="H155" s="596"/>
      <c r="I155" s="680" t="s">
        <v>132</v>
      </c>
      <c r="J155" s="671">
        <f>IF(F155="","",ROUND(F155/H155,1))</f>
      </c>
      <c r="K155" s="672"/>
      <c r="L155" s="683" t="s">
        <v>133</v>
      </c>
      <c r="W155" s="18"/>
      <c r="X155" s="18"/>
      <c r="Y155" s="18"/>
    </row>
    <row r="156" spans="2:25" ht="25.5" customHeight="1">
      <c r="B156" s="592" t="s">
        <v>207</v>
      </c>
      <c r="C156" s="593"/>
      <c r="D156" s="336"/>
      <c r="E156" s="334" t="str">
        <f>E155</f>
        <v>kWh</v>
      </c>
      <c r="F156" s="597"/>
      <c r="G156" s="678"/>
      <c r="H156" s="597"/>
      <c r="I156" s="681"/>
      <c r="J156" s="673"/>
      <c r="K156" s="674"/>
      <c r="L156" s="684"/>
      <c r="W156" s="18"/>
      <c r="X156" s="18"/>
      <c r="Y156" s="18"/>
    </row>
    <row r="157" spans="2:25" ht="25.5" customHeight="1" thickBot="1">
      <c r="B157" s="594" t="s">
        <v>208</v>
      </c>
      <c r="C157" s="595"/>
      <c r="D157" s="270">
        <f>IF(D155="","",ROUND(D155/D156*100,2))</f>
      </c>
      <c r="E157" s="271" t="s">
        <v>134</v>
      </c>
      <c r="F157" s="598"/>
      <c r="G157" s="679"/>
      <c r="H157" s="598"/>
      <c r="I157" s="682"/>
      <c r="J157" s="675"/>
      <c r="K157" s="676"/>
      <c r="L157" s="685"/>
      <c r="W157" s="18"/>
      <c r="X157" s="18"/>
      <c r="Y157" s="18"/>
    </row>
    <row r="158" spans="2:25" ht="30" customHeight="1">
      <c r="B158" s="677" t="s">
        <v>209</v>
      </c>
      <c r="C158" s="677"/>
      <c r="D158" s="677"/>
      <c r="E158" s="677"/>
      <c r="F158" s="677"/>
      <c r="G158" s="677"/>
      <c r="H158" s="677"/>
      <c r="I158" s="677"/>
      <c r="J158" s="677"/>
      <c r="K158" s="677"/>
      <c r="L158" s="677"/>
      <c r="W158" s="18"/>
      <c r="X158" s="18"/>
      <c r="Y158" s="18"/>
    </row>
    <row r="159" spans="1:17" ht="14.25">
      <c r="A159" s="20" t="s">
        <v>413</v>
      </c>
      <c r="B159" s="18"/>
      <c r="C159" s="18"/>
      <c r="D159" s="18"/>
      <c r="E159" s="20"/>
      <c r="F159" s="18"/>
      <c r="G159" s="18"/>
      <c r="H159" s="18"/>
      <c r="I159" s="18"/>
      <c r="J159" s="18"/>
      <c r="K159" s="18"/>
      <c r="L159" s="18"/>
      <c r="M159" s="18"/>
      <c r="N159" s="18"/>
      <c r="O159" s="18"/>
      <c r="P159" s="18"/>
      <c r="Q159" s="18"/>
    </row>
    <row r="160" spans="1:17" ht="14.25">
      <c r="A160" s="20"/>
      <c r="B160" s="18"/>
      <c r="C160" s="18"/>
      <c r="D160" s="18"/>
      <c r="E160" s="20"/>
      <c r="F160" s="18"/>
      <c r="G160" s="18"/>
      <c r="H160" s="18"/>
      <c r="I160" s="18"/>
      <c r="J160" s="18"/>
      <c r="K160" s="18"/>
      <c r="L160" s="18"/>
      <c r="M160" s="18"/>
      <c r="N160" s="18"/>
      <c r="O160" s="18"/>
      <c r="P160" s="18"/>
      <c r="Q160" s="18"/>
    </row>
    <row r="161" spans="1:17" ht="14.25">
      <c r="A161" s="20"/>
      <c r="B161" s="587"/>
      <c r="C161" s="589"/>
      <c r="D161" s="589"/>
      <c r="E161" s="589"/>
      <c r="F161" s="589"/>
      <c r="G161" s="589"/>
      <c r="H161" s="589"/>
      <c r="I161" s="589"/>
      <c r="J161" s="589"/>
      <c r="K161" s="589"/>
      <c r="L161" s="589"/>
      <c r="M161" s="589"/>
      <c r="N161" s="589"/>
      <c r="O161" s="589"/>
      <c r="P161" s="589"/>
      <c r="Q161" s="589"/>
    </row>
    <row r="162" spans="1:17" ht="14.25">
      <c r="A162" s="20"/>
      <c r="B162" s="589"/>
      <c r="C162" s="589"/>
      <c r="D162" s="589"/>
      <c r="E162" s="589"/>
      <c r="F162" s="589"/>
      <c r="G162" s="589"/>
      <c r="H162" s="589"/>
      <c r="I162" s="589"/>
      <c r="J162" s="589"/>
      <c r="K162" s="589"/>
      <c r="L162" s="589"/>
      <c r="M162" s="589"/>
      <c r="N162" s="589"/>
      <c r="O162" s="589"/>
      <c r="P162" s="589"/>
      <c r="Q162" s="589"/>
    </row>
    <row r="163" spans="1:17" ht="14.25">
      <c r="A163" s="20"/>
      <c r="B163" s="589"/>
      <c r="C163" s="589"/>
      <c r="D163" s="589"/>
      <c r="E163" s="589"/>
      <c r="F163" s="589"/>
      <c r="G163" s="589"/>
      <c r="H163" s="589"/>
      <c r="I163" s="589"/>
      <c r="J163" s="589"/>
      <c r="K163" s="589"/>
      <c r="L163" s="589"/>
      <c r="M163" s="589"/>
      <c r="N163" s="589"/>
      <c r="O163" s="589"/>
      <c r="P163" s="589"/>
      <c r="Q163" s="589"/>
    </row>
    <row r="164" spans="1:17" ht="14.25">
      <c r="A164" s="20"/>
      <c r="B164" s="589"/>
      <c r="C164" s="589"/>
      <c r="D164" s="589"/>
      <c r="E164" s="589"/>
      <c r="F164" s="589"/>
      <c r="G164" s="589"/>
      <c r="H164" s="589"/>
      <c r="I164" s="589"/>
      <c r="J164" s="589"/>
      <c r="K164" s="589"/>
      <c r="L164" s="589"/>
      <c r="M164" s="589"/>
      <c r="N164" s="589"/>
      <c r="O164" s="589"/>
      <c r="P164" s="589"/>
      <c r="Q164" s="589"/>
    </row>
    <row r="165" spans="1:17" ht="14.25">
      <c r="A165" s="20"/>
      <c r="B165" s="589"/>
      <c r="C165" s="589"/>
      <c r="D165" s="589"/>
      <c r="E165" s="589"/>
      <c r="F165" s="589"/>
      <c r="G165" s="589"/>
      <c r="H165" s="589"/>
      <c r="I165" s="589"/>
      <c r="J165" s="589"/>
      <c r="K165" s="589"/>
      <c r="L165" s="589"/>
      <c r="M165" s="589"/>
      <c r="N165" s="589"/>
      <c r="O165" s="589"/>
      <c r="P165" s="589"/>
      <c r="Q165" s="589"/>
    </row>
    <row r="166" spans="1:17" ht="14.25">
      <c r="A166" s="20"/>
      <c r="B166" s="589"/>
      <c r="C166" s="589"/>
      <c r="D166" s="589"/>
      <c r="E166" s="589"/>
      <c r="F166" s="589"/>
      <c r="G166" s="589"/>
      <c r="H166" s="589"/>
      <c r="I166" s="589"/>
      <c r="J166" s="589"/>
      <c r="K166" s="589"/>
      <c r="L166" s="589"/>
      <c r="M166" s="589"/>
      <c r="N166" s="589"/>
      <c r="O166" s="589"/>
      <c r="P166" s="589"/>
      <c r="Q166" s="589"/>
    </row>
    <row r="167" spans="1:17" ht="14.25">
      <c r="A167" s="20"/>
      <c r="B167" s="589"/>
      <c r="C167" s="589"/>
      <c r="D167" s="589"/>
      <c r="E167" s="589"/>
      <c r="F167" s="589"/>
      <c r="G167" s="589"/>
      <c r="H167" s="589"/>
      <c r="I167" s="589"/>
      <c r="J167" s="589"/>
      <c r="K167" s="589"/>
      <c r="L167" s="589"/>
      <c r="M167" s="589"/>
      <c r="N167" s="589"/>
      <c r="O167" s="589"/>
      <c r="P167" s="589"/>
      <c r="Q167" s="589"/>
    </row>
    <row r="168" spans="1:17" ht="14.25">
      <c r="A168" s="20"/>
      <c r="B168" s="589"/>
      <c r="C168" s="589"/>
      <c r="D168" s="589"/>
      <c r="E168" s="589"/>
      <c r="F168" s="589"/>
      <c r="G168" s="589"/>
      <c r="H168" s="589"/>
      <c r="I168" s="589"/>
      <c r="J168" s="589"/>
      <c r="K168" s="589"/>
      <c r="L168" s="589"/>
      <c r="M168" s="589"/>
      <c r="N168" s="589"/>
      <c r="O168" s="589"/>
      <c r="P168" s="589"/>
      <c r="Q168" s="589"/>
    </row>
    <row r="169" spans="1:17" ht="14.25">
      <c r="A169" s="20"/>
      <c r="B169" s="589"/>
      <c r="C169" s="589"/>
      <c r="D169" s="589"/>
      <c r="E169" s="589"/>
      <c r="F169" s="589"/>
      <c r="G169" s="589"/>
      <c r="H169" s="589"/>
      <c r="I169" s="589"/>
      <c r="J169" s="589"/>
      <c r="K169" s="589"/>
      <c r="L169" s="589"/>
      <c r="M169" s="589"/>
      <c r="N169" s="589"/>
      <c r="O169" s="589"/>
      <c r="P169" s="589"/>
      <c r="Q169" s="589"/>
    </row>
    <row r="170" spans="1:17" ht="14.25">
      <c r="A170" s="20"/>
      <c r="B170" s="589"/>
      <c r="C170" s="589"/>
      <c r="D170" s="589"/>
      <c r="E170" s="589"/>
      <c r="F170" s="589"/>
      <c r="G170" s="589"/>
      <c r="H170" s="589"/>
      <c r="I170" s="589"/>
      <c r="J170" s="589"/>
      <c r="K170" s="589"/>
      <c r="L170" s="589"/>
      <c r="M170" s="589"/>
      <c r="N170" s="589"/>
      <c r="O170" s="589"/>
      <c r="P170" s="589"/>
      <c r="Q170" s="589"/>
    </row>
    <row r="171" spans="1:17" ht="14.25">
      <c r="A171" s="20"/>
      <c r="B171" s="589"/>
      <c r="C171" s="589"/>
      <c r="D171" s="589"/>
      <c r="E171" s="589"/>
      <c r="F171" s="589"/>
      <c r="G171" s="589"/>
      <c r="H171" s="589"/>
      <c r="I171" s="589"/>
      <c r="J171" s="589"/>
      <c r="K171" s="589"/>
      <c r="L171" s="589"/>
      <c r="M171" s="589"/>
      <c r="N171" s="589"/>
      <c r="O171" s="589"/>
      <c r="P171" s="589"/>
      <c r="Q171" s="589"/>
    </row>
    <row r="172" spans="1:17" ht="14.25">
      <c r="A172" s="20"/>
      <c r="B172" s="589"/>
      <c r="C172" s="589"/>
      <c r="D172" s="589"/>
      <c r="E172" s="589"/>
      <c r="F172" s="589"/>
      <c r="G172" s="589"/>
      <c r="H172" s="589"/>
      <c r="I172" s="589"/>
      <c r="J172" s="589"/>
      <c r="K172" s="589"/>
      <c r="L172" s="589"/>
      <c r="M172" s="589"/>
      <c r="N172" s="589"/>
      <c r="O172" s="589"/>
      <c r="P172" s="589"/>
      <c r="Q172" s="589"/>
    </row>
    <row r="173" spans="1:17" ht="14.25">
      <c r="A173" s="20"/>
      <c r="B173" s="589"/>
      <c r="C173" s="589"/>
      <c r="D173" s="589"/>
      <c r="E173" s="589"/>
      <c r="F173" s="589"/>
      <c r="G173" s="589"/>
      <c r="H173" s="589"/>
      <c r="I173" s="589"/>
      <c r="J173" s="589"/>
      <c r="K173" s="589"/>
      <c r="L173" s="589"/>
      <c r="M173" s="589"/>
      <c r="N173" s="589"/>
      <c r="O173" s="589"/>
      <c r="P173" s="589"/>
      <c r="Q173" s="589"/>
    </row>
    <row r="174" spans="1:17" ht="14.25">
      <c r="A174" s="20"/>
      <c r="B174" s="589"/>
      <c r="C174" s="589"/>
      <c r="D174" s="589"/>
      <c r="E174" s="589"/>
      <c r="F174" s="589"/>
      <c r="G174" s="589"/>
      <c r="H174" s="589"/>
      <c r="I174" s="589"/>
      <c r="J174" s="589"/>
      <c r="K174" s="589"/>
      <c r="L174" s="589"/>
      <c r="M174" s="589"/>
      <c r="N174" s="589"/>
      <c r="O174" s="589"/>
      <c r="P174" s="589"/>
      <c r="Q174" s="589"/>
    </row>
    <row r="175" spans="1:17" ht="14.25">
      <c r="A175" s="20"/>
      <c r="B175" s="589"/>
      <c r="C175" s="589"/>
      <c r="D175" s="589"/>
      <c r="E175" s="589"/>
      <c r="F175" s="589"/>
      <c r="G175" s="589"/>
      <c r="H175" s="589"/>
      <c r="I175" s="589"/>
      <c r="J175" s="589"/>
      <c r="K175" s="589"/>
      <c r="L175" s="589"/>
      <c r="M175" s="589"/>
      <c r="N175" s="589"/>
      <c r="O175" s="589"/>
      <c r="P175" s="589"/>
      <c r="Q175" s="589"/>
    </row>
    <row r="176" spans="1:17" ht="14.25">
      <c r="A176" s="18"/>
      <c r="B176" s="589"/>
      <c r="C176" s="589"/>
      <c r="D176" s="589"/>
      <c r="E176" s="589"/>
      <c r="F176" s="589"/>
      <c r="G176" s="589"/>
      <c r="H176" s="589"/>
      <c r="I176" s="589"/>
      <c r="J176" s="589"/>
      <c r="K176" s="589"/>
      <c r="L176" s="589"/>
      <c r="M176" s="589"/>
      <c r="N176" s="589"/>
      <c r="O176" s="589"/>
      <c r="P176" s="589"/>
      <c r="Q176" s="589"/>
    </row>
    <row r="177" spans="1:17" ht="14.25">
      <c r="A177" s="18"/>
      <c r="B177" s="589"/>
      <c r="C177" s="589"/>
      <c r="D177" s="589"/>
      <c r="E177" s="589"/>
      <c r="F177" s="589"/>
      <c r="G177" s="589"/>
      <c r="H177" s="589"/>
      <c r="I177" s="589"/>
      <c r="J177" s="589"/>
      <c r="K177" s="589"/>
      <c r="L177" s="589"/>
      <c r="M177" s="589"/>
      <c r="N177" s="589"/>
      <c r="O177" s="589"/>
      <c r="P177" s="589"/>
      <c r="Q177" s="589"/>
    </row>
    <row r="178" spans="1:17" ht="14.25">
      <c r="A178" s="18"/>
      <c r="B178" s="589"/>
      <c r="C178" s="589"/>
      <c r="D178" s="589"/>
      <c r="E178" s="589"/>
      <c r="F178" s="589"/>
      <c r="G178" s="589"/>
      <c r="H178" s="589"/>
      <c r="I178" s="589"/>
      <c r="J178" s="589"/>
      <c r="K178" s="589"/>
      <c r="L178" s="589"/>
      <c r="M178" s="589"/>
      <c r="N178" s="589"/>
      <c r="O178" s="589"/>
      <c r="P178" s="589"/>
      <c r="Q178" s="589"/>
    </row>
    <row r="179" spans="1:17" ht="14.25">
      <c r="A179" s="18"/>
      <c r="B179" s="589"/>
      <c r="C179" s="589"/>
      <c r="D179" s="589"/>
      <c r="E179" s="589"/>
      <c r="F179" s="589"/>
      <c r="G179" s="589"/>
      <c r="H179" s="589"/>
      <c r="I179" s="589"/>
      <c r="J179" s="589"/>
      <c r="K179" s="589"/>
      <c r="L179" s="589"/>
      <c r="M179" s="589"/>
      <c r="N179" s="589"/>
      <c r="O179" s="589"/>
      <c r="P179" s="589"/>
      <c r="Q179" s="589"/>
    </row>
    <row r="180" spans="1:17" ht="14.25">
      <c r="A180" s="18"/>
      <c r="B180" s="589"/>
      <c r="C180" s="589"/>
      <c r="D180" s="589"/>
      <c r="E180" s="589"/>
      <c r="F180" s="589"/>
      <c r="G180" s="589"/>
      <c r="H180" s="589"/>
      <c r="I180" s="589"/>
      <c r="J180" s="589"/>
      <c r="K180" s="589"/>
      <c r="L180" s="589"/>
      <c r="M180" s="589"/>
      <c r="N180" s="589"/>
      <c r="O180" s="589"/>
      <c r="P180" s="589"/>
      <c r="Q180" s="589"/>
    </row>
    <row r="181" spans="1:17" ht="14.25">
      <c r="A181" s="18"/>
      <c r="B181" s="589"/>
      <c r="C181" s="589"/>
      <c r="D181" s="589"/>
      <c r="E181" s="589"/>
      <c r="F181" s="589"/>
      <c r="G181" s="589"/>
      <c r="H181" s="589"/>
      <c r="I181" s="589"/>
      <c r="J181" s="589"/>
      <c r="K181" s="589"/>
      <c r="L181" s="589"/>
      <c r="M181" s="589"/>
      <c r="N181" s="589"/>
      <c r="O181" s="589"/>
      <c r="P181" s="589"/>
      <c r="Q181" s="589"/>
    </row>
    <row r="182" spans="1:17" ht="14.25">
      <c r="A182" s="18"/>
      <c r="B182" s="589"/>
      <c r="C182" s="589"/>
      <c r="D182" s="589"/>
      <c r="E182" s="589"/>
      <c r="F182" s="589"/>
      <c r="G182" s="589"/>
      <c r="H182" s="589"/>
      <c r="I182" s="589"/>
      <c r="J182" s="589"/>
      <c r="K182" s="589"/>
      <c r="L182" s="589"/>
      <c r="M182" s="589"/>
      <c r="N182" s="589"/>
      <c r="O182" s="589"/>
      <c r="P182" s="589"/>
      <c r="Q182" s="589"/>
    </row>
    <row r="183" spans="1:17" ht="14.25">
      <c r="A183" s="18"/>
      <c r="B183" s="589"/>
      <c r="C183" s="589"/>
      <c r="D183" s="589"/>
      <c r="E183" s="589"/>
      <c r="F183" s="589"/>
      <c r="G183" s="589"/>
      <c r="H183" s="589"/>
      <c r="I183" s="589"/>
      <c r="J183" s="589"/>
      <c r="K183" s="589"/>
      <c r="L183" s="589"/>
      <c r="M183" s="589"/>
      <c r="N183" s="589"/>
      <c r="O183" s="589"/>
      <c r="P183" s="589"/>
      <c r="Q183" s="589"/>
    </row>
    <row r="184" spans="1:17" ht="14.25">
      <c r="A184" s="18"/>
      <c r="B184" s="589"/>
      <c r="C184" s="589"/>
      <c r="D184" s="589"/>
      <c r="E184" s="589"/>
      <c r="F184" s="589"/>
      <c r="G184" s="589"/>
      <c r="H184" s="589"/>
      <c r="I184" s="589"/>
      <c r="J184" s="589"/>
      <c r="K184" s="589"/>
      <c r="L184" s="589"/>
      <c r="M184" s="589"/>
      <c r="N184" s="589"/>
      <c r="O184" s="589"/>
      <c r="P184" s="589"/>
      <c r="Q184" s="589"/>
    </row>
    <row r="185" spans="1:17" ht="14.25">
      <c r="A185" s="18"/>
      <c r="B185" s="589"/>
      <c r="C185" s="589"/>
      <c r="D185" s="589"/>
      <c r="E185" s="589"/>
      <c r="F185" s="589"/>
      <c r="G185" s="589"/>
      <c r="H185" s="589"/>
      <c r="I185" s="589"/>
      <c r="J185" s="589"/>
      <c r="K185" s="589"/>
      <c r="L185" s="589"/>
      <c r="M185" s="589"/>
      <c r="N185" s="589"/>
      <c r="O185" s="589"/>
      <c r="P185" s="589"/>
      <c r="Q185" s="589"/>
    </row>
    <row r="186" spans="1:17" ht="14.25">
      <c r="A186" s="18"/>
      <c r="B186" s="589"/>
      <c r="C186" s="589"/>
      <c r="D186" s="589"/>
      <c r="E186" s="589"/>
      <c r="F186" s="589"/>
      <c r="G186" s="589"/>
      <c r="H186" s="589"/>
      <c r="I186" s="589"/>
      <c r="J186" s="589"/>
      <c r="K186" s="589"/>
      <c r="L186" s="589"/>
      <c r="M186" s="589"/>
      <c r="N186" s="589"/>
      <c r="O186" s="589"/>
      <c r="P186" s="589"/>
      <c r="Q186" s="589"/>
    </row>
    <row r="187" spans="1:17" ht="14.25">
      <c r="A187" s="18"/>
      <c r="B187" s="589"/>
      <c r="C187" s="589"/>
      <c r="D187" s="589"/>
      <c r="E187" s="589"/>
      <c r="F187" s="589"/>
      <c r="G187" s="589"/>
      <c r="H187" s="589"/>
      <c r="I187" s="589"/>
      <c r="J187" s="589"/>
      <c r="K187" s="589"/>
      <c r="L187" s="589"/>
      <c r="M187" s="589"/>
      <c r="N187" s="589"/>
      <c r="O187" s="589"/>
      <c r="P187" s="589"/>
      <c r="Q187" s="589"/>
    </row>
    <row r="188" spans="1:17" ht="14.25">
      <c r="A188" s="18"/>
      <c r="B188" s="589"/>
      <c r="C188" s="589"/>
      <c r="D188" s="589"/>
      <c r="E188" s="589"/>
      <c r="F188" s="589"/>
      <c r="G188" s="589"/>
      <c r="H188" s="589"/>
      <c r="I188" s="589"/>
      <c r="J188" s="589"/>
      <c r="K188" s="589"/>
      <c r="L188" s="589"/>
      <c r="M188" s="589"/>
      <c r="N188" s="589"/>
      <c r="O188" s="589"/>
      <c r="P188" s="589"/>
      <c r="Q188" s="589"/>
    </row>
    <row r="189" spans="1:17" ht="14.25">
      <c r="A189" s="18"/>
      <c r="B189" s="589"/>
      <c r="C189" s="589"/>
      <c r="D189" s="589"/>
      <c r="E189" s="589"/>
      <c r="F189" s="589"/>
      <c r="G189" s="589"/>
      <c r="H189" s="589"/>
      <c r="I189" s="589"/>
      <c r="J189" s="589"/>
      <c r="K189" s="589"/>
      <c r="L189" s="589"/>
      <c r="M189" s="589"/>
      <c r="N189" s="589"/>
      <c r="O189" s="589"/>
      <c r="P189" s="589"/>
      <c r="Q189" s="589"/>
    </row>
    <row r="190" spans="1:17" ht="14.25">
      <c r="A190" s="18"/>
      <c r="B190" s="589"/>
      <c r="C190" s="589"/>
      <c r="D190" s="589"/>
      <c r="E190" s="589"/>
      <c r="F190" s="589"/>
      <c r="G190" s="589"/>
      <c r="H190" s="589"/>
      <c r="I190" s="589"/>
      <c r="J190" s="589"/>
      <c r="K190" s="589"/>
      <c r="L190" s="589"/>
      <c r="M190" s="589"/>
      <c r="N190" s="589"/>
      <c r="O190" s="589"/>
      <c r="P190" s="589"/>
      <c r="Q190" s="589"/>
    </row>
    <row r="191" spans="1:17" ht="14.25">
      <c r="A191" s="18"/>
      <c r="B191" s="589"/>
      <c r="C191" s="589"/>
      <c r="D191" s="589"/>
      <c r="E191" s="589"/>
      <c r="F191" s="589"/>
      <c r="G191" s="589"/>
      <c r="H191" s="589"/>
      <c r="I191" s="589"/>
      <c r="J191" s="589"/>
      <c r="K191" s="589"/>
      <c r="L191" s="589"/>
      <c r="M191" s="589"/>
      <c r="N191" s="589"/>
      <c r="O191" s="589"/>
      <c r="P191" s="589"/>
      <c r="Q191" s="589"/>
    </row>
    <row r="192" spans="1:17" ht="14.25">
      <c r="A192" s="18"/>
      <c r="B192" s="589"/>
      <c r="C192" s="589"/>
      <c r="D192" s="589"/>
      <c r="E192" s="589"/>
      <c r="F192" s="589"/>
      <c r="G192" s="589"/>
      <c r="H192" s="589"/>
      <c r="I192" s="589"/>
      <c r="J192" s="589"/>
      <c r="K192" s="589"/>
      <c r="L192" s="589"/>
      <c r="M192" s="589"/>
      <c r="N192" s="589"/>
      <c r="O192" s="589"/>
      <c r="P192" s="589"/>
      <c r="Q192" s="589"/>
    </row>
    <row r="193" spans="1:17" ht="14.25">
      <c r="A193" s="18"/>
      <c r="B193" s="589"/>
      <c r="C193" s="589"/>
      <c r="D193" s="589"/>
      <c r="E193" s="589"/>
      <c r="F193" s="589"/>
      <c r="G193" s="589"/>
      <c r="H193" s="589"/>
      <c r="I193" s="589"/>
      <c r="J193" s="589"/>
      <c r="K193" s="589"/>
      <c r="L193" s="589"/>
      <c r="M193" s="589"/>
      <c r="N193" s="589"/>
      <c r="O193" s="589"/>
      <c r="P193" s="589"/>
      <c r="Q193" s="589"/>
    </row>
    <row r="194" spans="1:17" ht="14.25">
      <c r="A194" s="18"/>
      <c r="B194" s="589"/>
      <c r="C194" s="589"/>
      <c r="D194" s="589"/>
      <c r="E194" s="589"/>
      <c r="F194" s="589"/>
      <c r="G194" s="589"/>
      <c r="H194" s="589"/>
      <c r="I194" s="589"/>
      <c r="J194" s="589"/>
      <c r="K194" s="589"/>
      <c r="L194" s="589"/>
      <c r="M194" s="589"/>
      <c r="N194" s="589"/>
      <c r="O194" s="589"/>
      <c r="P194" s="589"/>
      <c r="Q194" s="589"/>
    </row>
    <row r="195" spans="1:17" ht="14.25">
      <c r="A195" s="18"/>
      <c r="B195" s="589"/>
      <c r="C195" s="589"/>
      <c r="D195" s="589"/>
      <c r="E195" s="589"/>
      <c r="F195" s="589"/>
      <c r="G195" s="589"/>
      <c r="H195" s="589"/>
      <c r="I195" s="589"/>
      <c r="J195" s="589"/>
      <c r="K195" s="589"/>
      <c r="L195" s="589"/>
      <c r="M195" s="589"/>
      <c r="N195" s="589"/>
      <c r="O195" s="589"/>
      <c r="P195" s="589"/>
      <c r="Q195" s="589"/>
    </row>
    <row r="196" spans="1:17" ht="14.25">
      <c r="A196" s="18"/>
      <c r="B196" s="589"/>
      <c r="C196" s="589"/>
      <c r="D196" s="589"/>
      <c r="E196" s="589"/>
      <c r="F196" s="589"/>
      <c r="G196" s="589"/>
      <c r="H196" s="589"/>
      <c r="I196" s="589"/>
      <c r="J196" s="589"/>
      <c r="K196" s="589"/>
      <c r="L196" s="589"/>
      <c r="M196" s="589"/>
      <c r="N196" s="589"/>
      <c r="O196" s="589"/>
      <c r="P196" s="589"/>
      <c r="Q196" s="589"/>
    </row>
    <row r="197" spans="1:17" ht="14.25">
      <c r="A197" s="18"/>
      <c r="B197" s="589"/>
      <c r="C197" s="589"/>
      <c r="D197" s="589"/>
      <c r="E197" s="589"/>
      <c r="F197" s="589"/>
      <c r="G197" s="589"/>
      <c r="H197" s="589"/>
      <c r="I197" s="589"/>
      <c r="J197" s="589"/>
      <c r="K197" s="589"/>
      <c r="L197" s="589"/>
      <c r="M197" s="589"/>
      <c r="N197" s="589"/>
      <c r="O197" s="589"/>
      <c r="P197" s="589"/>
      <c r="Q197" s="589"/>
    </row>
    <row r="198" spans="1:17" ht="14.25">
      <c r="A198" s="18"/>
      <c r="B198" s="589"/>
      <c r="C198" s="589"/>
      <c r="D198" s="589"/>
      <c r="E198" s="589"/>
      <c r="F198" s="589"/>
      <c r="G198" s="589"/>
      <c r="H198" s="589"/>
      <c r="I198" s="589"/>
      <c r="J198" s="589"/>
      <c r="K198" s="589"/>
      <c r="L198" s="589"/>
      <c r="M198" s="589"/>
      <c r="N198" s="589"/>
      <c r="O198" s="589"/>
      <c r="P198" s="589"/>
      <c r="Q198" s="589"/>
    </row>
    <row r="199" spans="1:17" ht="14.25">
      <c r="A199" s="18"/>
      <c r="B199" s="589"/>
      <c r="C199" s="589"/>
      <c r="D199" s="589"/>
      <c r="E199" s="589"/>
      <c r="F199" s="589"/>
      <c r="G199" s="589"/>
      <c r="H199" s="589"/>
      <c r="I199" s="589"/>
      <c r="J199" s="589"/>
      <c r="K199" s="589"/>
      <c r="L199" s="589"/>
      <c r="M199" s="589"/>
      <c r="N199" s="589"/>
      <c r="O199" s="589"/>
      <c r="P199" s="589"/>
      <c r="Q199" s="589"/>
    </row>
    <row r="200" spans="1:17" ht="14.25">
      <c r="A200" s="18"/>
      <c r="B200" s="589"/>
      <c r="C200" s="589"/>
      <c r="D200" s="589"/>
      <c r="E200" s="589"/>
      <c r="F200" s="589"/>
      <c r="G200" s="589"/>
      <c r="H200" s="589"/>
      <c r="I200" s="589"/>
      <c r="J200" s="589"/>
      <c r="K200" s="589"/>
      <c r="L200" s="589"/>
      <c r="M200" s="589"/>
      <c r="N200" s="589"/>
      <c r="O200" s="589"/>
      <c r="P200" s="589"/>
      <c r="Q200" s="589"/>
    </row>
    <row r="201" spans="1:17" ht="14.25">
      <c r="A201" s="18"/>
      <c r="B201" s="589"/>
      <c r="C201" s="589"/>
      <c r="D201" s="589"/>
      <c r="E201" s="589"/>
      <c r="F201" s="589"/>
      <c r="G201" s="589"/>
      <c r="H201" s="589"/>
      <c r="I201" s="589"/>
      <c r="J201" s="589"/>
      <c r="K201" s="589"/>
      <c r="L201" s="589"/>
      <c r="M201" s="589"/>
      <c r="N201" s="589"/>
      <c r="O201" s="589"/>
      <c r="P201" s="589"/>
      <c r="Q201" s="589"/>
    </row>
    <row r="202" spans="1:17" ht="14.25">
      <c r="A202" s="18"/>
      <c r="B202" s="589"/>
      <c r="C202" s="589"/>
      <c r="D202" s="589"/>
      <c r="E202" s="589"/>
      <c r="F202" s="589"/>
      <c r="G202" s="589"/>
      <c r="H202" s="589"/>
      <c r="I202" s="589"/>
      <c r="J202" s="589"/>
      <c r="K202" s="589"/>
      <c r="L202" s="589"/>
      <c r="M202" s="589"/>
      <c r="N202" s="589"/>
      <c r="O202" s="589"/>
      <c r="P202" s="589"/>
      <c r="Q202" s="589"/>
    </row>
    <row r="203" spans="1:17" ht="14.25">
      <c r="A203" s="18"/>
      <c r="B203" s="589"/>
      <c r="C203" s="589"/>
      <c r="D203" s="589"/>
      <c r="E203" s="589"/>
      <c r="F203" s="589"/>
      <c r="G203" s="589"/>
      <c r="H203" s="589"/>
      <c r="I203" s="589"/>
      <c r="J203" s="589"/>
      <c r="K203" s="589"/>
      <c r="L203" s="589"/>
      <c r="M203" s="589"/>
      <c r="N203" s="589"/>
      <c r="O203" s="589"/>
      <c r="P203" s="589"/>
      <c r="Q203" s="589"/>
    </row>
    <row r="204" spans="1:17" ht="14.25">
      <c r="A204" s="18"/>
      <c r="B204" s="589"/>
      <c r="C204" s="589"/>
      <c r="D204" s="589"/>
      <c r="E204" s="589"/>
      <c r="F204" s="589"/>
      <c r="G204" s="589"/>
      <c r="H204" s="589"/>
      <c r="I204" s="589"/>
      <c r="J204" s="589"/>
      <c r="K204" s="589"/>
      <c r="L204" s="589"/>
      <c r="M204" s="589"/>
      <c r="N204" s="589"/>
      <c r="O204" s="589"/>
      <c r="P204" s="589"/>
      <c r="Q204" s="589"/>
    </row>
    <row r="205" spans="1:17" ht="14.25">
      <c r="A205" s="18"/>
      <c r="B205" s="589"/>
      <c r="C205" s="589"/>
      <c r="D205" s="589"/>
      <c r="E205" s="589"/>
      <c r="F205" s="589"/>
      <c r="G205" s="589"/>
      <c r="H205" s="589"/>
      <c r="I205" s="589"/>
      <c r="J205" s="589"/>
      <c r="K205" s="589"/>
      <c r="L205" s="589"/>
      <c r="M205" s="589"/>
      <c r="N205" s="589"/>
      <c r="O205" s="589"/>
      <c r="P205" s="589"/>
      <c r="Q205" s="589"/>
    </row>
    <row r="206" spans="1:17" ht="14.25">
      <c r="A206" s="18"/>
      <c r="B206" s="589"/>
      <c r="C206" s="589"/>
      <c r="D206" s="589"/>
      <c r="E206" s="589"/>
      <c r="F206" s="589"/>
      <c r="G206" s="589"/>
      <c r="H206" s="589"/>
      <c r="I206" s="589"/>
      <c r="J206" s="589"/>
      <c r="K206" s="589"/>
      <c r="L206" s="589"/>
      <c r="M206" s="589"/>
      <c r="N206" s="589"/>
      <c r="O206" s="589"/>
      <c r="P206" s="589"/>
      <c r="Q206" s="589"/>
    </row>
    <row r="207" spans="1:17" ht="14.25">
      <c r="A207" s="18"/>
      <c r="B207" s="589"/>
      <c r="C207" s="589"/>
      <c r="D207" s="589"/>
      <c r="E207" s="589"/>
      <c r="F207" s="589"/>
      <c r="G207" s="589"/>
      <c r="H207" s="589"/>
      <c r="I207" s="589"/>
      <c r="J207" s="589"/>
      <c r="K207" s="589"/>
      <c r="L207" s="589"/>
      <c r="M207" s="589"/>
      <c r="N207" s="589"/>
      <c r="O207" s="589"/>
      <c r="P207" s="589"/>
      <c r="Q207" s="589"/>
    </row>
    <row r="208" spans="1:17" ht="14.25">
      <c r="A208" s="18"/>
      <c r="B208" s="589"/>
      <c r="C208" s="589"/>
      <c r="D208" s="589"/>
      <c r="E208" s="589"/>
      <c r="F208" s="589"/>
      <c r="G208" s="589"/>
      <c r="H208" s="589"/>
      <c r="I208" s="589"/>
      <c r="J208" s="589"/>
      <c r="K208" s="589"/>
      <c r="L208" s="589"/>
      <c r="M208" s="589"/>
      <c r="N208" s="589"/>
      <c r="O208" s="589"/>
      <c r="P208" s="589"/>
      <c r="Q208" s="589"/>
    </row>
    <row r="209" spans="1:17" ht="14.25">
      <c r="A209" s="18"/>
      <c r="B209" s="589"/>
      <c r="C209" s="589"/>
      <c r="D209" s="589"/>
      <c r="E209" s="589"/>
      <c r="F209" s="589"/>
      <c r="G209" s="589"/>
      <c r="H209" s="589"/>
      <c r="I209" s="589"/>
      <c r="J209" s="589"/>
      <c r="K209" s="589"/>
      <c r="L209" s="589"/>
      <c r="M209" s="589"/>
      <c r="N209" s="589"/>
      <c r="O209" s="589"/>
      <c r="P209" s="589"/>
      <c r="Q209" s="589"/>
    </row>
    <row r="210" spans="1:17" ht="14.25">
      <c r="A210" s="18"/>
      <c r="B210" s="589"/>
      <c r="C210" s="589"/>
      <c r="D210" s="589"/>
      <c r="E210" s="589"/>
      <c r="F210" s="589"/>
      <c r="G210" s="589"/>
      <c r="H210" s="589"/>
      <c r="I210" s="589"/>
      <c r="J210" s="589"/>
      <c r="K210" s="589"/>
      <c r="L210" s="589"/>
      <c r="M210" s="589"/>
      <c r="N210" s="589"/>
      <c r="O210" s="589"/>
      <c r="P210" s="589"/>
      <c r="Q210" s="589"/>
    </row>
    <row r="211" spans="1:17" ht="14.25">
      <c r="A211" s="18"/>
      <c r="B211" s="589"/>
      <c r="C211" s="589"/>
      <c r="D211" s="589"/>
      <c r="E211" s="589"/>
      <c r="F211" s="589"/>
      <c r="G211" s="589"/>
      <c r="H211" s="589"/>
      <c r="I211" s="589"/>
      <c r="J211" s="589"/>
      <c r="K211" s="589"/>
      <c r="L211" s="589"/>
      <c r="M211" s="589"/>
      <c r="N211" s="589"/>
      <c r="O211" s="589"/>
      <c r="P211" s="589"/>
      <c r="Q211" s="589"/>
    </row>
    <row r="212" spans="1:17" ht="14.25">
      <c r="A212" s="18"/>
      <c r="B212" s="589"/>
      <c r="C212" s="589"/>
      <c r="D212" s="589"/>
      <c r="E212" s="589"/>
      <c r="F212" s="589"/>
      <c r="G212" s="589"/>
      <c r="H212" s="589"/>
      <c r="I212" s="589"/>
      <c r="J212" s="589"/>
      <c r="K212" s="589"/>
      <c r="L212" s="589"/>
      <c r="M212" s="589"/>
      <c r="N212" s="589"/>
      <c r="O212" s="589"/>
      <c r="P212" s="589"/>
      <c r="Q212" s="589"/>
    </row>
    <row r="213" spans="1:17" ht="14.25">
      <c r="A213" s="18"/>
      <c r="B213" s="589"/>
      <c r="C213" s="589"/>
      <c r="D213" s="589"/>
      <c r="E213" s="589"/>
      <c r="F213" s="589"/>
      <c r="G213" s="589"/>
      <c r="H213" s="589"/>
      <c r="I213" s="589"/>
      <c r="J213" s="589"/>
      <c r="K213" s="589"/>
      <c r="L213" s="589"/>
      <c r="M213" s="589"/>
      <c r="N213" s="589"/>
      <c r="O213" s="589"/>
      <c r="P213" s="589"/>
      <c r="Q213" s="589"/>
    </row>
    <row r="214" spans="1:17" ht="14.25">
      <c r="A214" s="18"/>
      <c r="B214" s="589"/>
      <c r="C214" s="589"/>
      <c r="D214" s="589"/>
      <c r="E214" s="589"/>
      <c r="F214" s="589"/>
      <c r="G214" s="589"/>
      <c r="H214" s="589"/>
      <c r="I214" s="589"/>
      <c r="J214" s="589"/>
      <c r="K214" s="589"/>
      <c r="L214" s="589"/>
      <c r="M214" s="589"/>
      <c r="N214" s="589"/>
      <c r="O214" s="589"/>
      <c r="P214" s="589"/>
      <c r="Q214" s="589"/>
    </row>
    <row r="215" spans="1:17" ht="14.25">
      <c r="A215" s="18"/>
      <c r="B215" s="589"/>
      <c r="C215" s="589"/>
      <c r="D215" s="589"/>
      <c r="E215" s="589"/>
      <c r="F215" s="589"/>
      <c r="G215" s="589"/>
      <c r="H215" s="589"/>
      <c r="I215" s="589"/>
      <c r="J215" s="589"/>
      <c r="K215" s="589"/>
      <c r="L215" s="589"/>
      <c r="M215" s="589"/>
      <c r="N215" s="589"/>
      <c r="O215" s="589"/>
      <c r="P215" s="589"/>
      <c r="Q215" s="589"/>
    </row>
    <row r="216" spans="1:17" ht="14.25">
      <c r="A216" s="18"/>
      <c r="B216" s="589"/>
      <c r="C216" s="589"/>
      <c r="D216" s="589"/>
      <c r="E216" s="589"/>
      <c r="F216" s="589"/>
      <c r="G216" s="589"/>
      <c r="H216" s="589"/>
      <c r="I216" s="589"/>
      <c r="J216" s="589"/>
      <c r="K216" s="589"/>
      <c r="L216" s="589"/>
      <c r="M216" s="589"/>
      <c r="N216" s="589"/>
      <c r="O216" s="589"/>
      <c r="P216" s="589"/>
      <c r="Q216" s="589"/>
    </row>
    <row r="217" spans="1:17" ht="14.25">
      <c r="A217" s="18"/>
      <c r="B217" s="589"/>
      <c r="C217" s="589"/>
      <c r="D217" s="589"/>
      <c r="E217" s="589"/>
      <c r="F217" s="589"/>
      <c r="G217" s="589"/>
      <c r="H217" s="589"/>
      <c r="I217" s="589"/>
      <c r="J217" s="589"/>
      <c r="K217" s="589"/>
      <c r="L217" s="589"/>
      <c r="M217" s="589"/>
      <c r="N217" s="589"/>
      <c r="O217" s="589"/>
      <c r="P217" s="589"/>
      <c r="Q217" s="589"/>
    </row>
    <row r="218" spans="1:17" ht="14.25">
      <c r="A218" s="18"/>
      <c r="B218" s="589"/>
      <c r="C218" s="589"/>
      <c r="D218" s="589"/>
      <c r="E218" s="589"/>
      <c r="F218" s="589"/>
      <c r="G218" s="589"/>
      <c r="H218" s="589"/>
      <c r="I218" s="589"/>
      <c r="J218" s="589"/>
      <c r="K218" s="589"/>
      <c r="L218" s="589"/>
      <c r="M218" s="589"/>
      <c r="N218" s="589"/>
      <c r="O218" s="589"/>
      <c r="P218" s="589"/>
      <c r="Q218" s="589"/>
    </row>
    <row r="219" spans="1:17" ht="14.25">
      <c r="A219" s="18"/>
      <c r="B219" s="589"/>
      <c r="C219" s="589"/>
      <c r="D219" s="589"/>
      <c r="E219" s="589"/>
      <c r="F219" s="589"/>
      <c r="G219" s="589"/>
      <c r="H219" s="589"/>
      <c r="I219" s="589"/>
      <c r="J219" s="589"/>
      <c r="K219" s="589"/>
      <c r="L219" s="589"/>
      <c r="M219" s="589"/>
      <c r="N219" s="589"/>
      <c r="O219" s="589"/>
      <c r="P219" s="589"/>
      <c r="Q219" s="589"/>
    </row>
    <row r="220" spans="1:17" ht="14.25">
      <c r="A220" s="18"/>
      <c r="B220" s="272"/>
      <c r="C220" s="272"/>
      <c r="D220" s="272"/>
      <c r="E220" s="272"/>
      <c r="F220" s="272"/>
      <c r="G220" s="272"/>
      <c r="H220" s="272"/>
      <c r="I220" s="272"/>
      <c r="J220" s="272"/>
      <c r="K220" s="272"/>
      <c r="L220" s="272"/>
      <c r="M220" s="272"/>
      <c r="N220" s="272"/>
      <c r="O220" s="272"/>
      <c r="P220" s="269"/>
      <c r="Q220" s="269"/>
    </row>
    <row r="221" spans="1:14" ht="14.25">
      <c r="A221" s="20" t="s">
        <v>214</v>
      </c>
      <c r="B221" s="18"/>
      <c r="C221" s="18"/>
      <c r="D221" s="18"/>
      <c r="E221" s="18"/>
      <c r="F221" s="18"/>
      <c r="G221" s="18"/>
      <c r="H221" s="18"/>
      <c r="I221" s="18"/>
      <c r="J221" s="18"/>
      <c r="K221" s="18"/>
      <c r="L221" s="18"/>
      <c r="M221" s="18"/>
      <c r="N221" s="18"/>
    </row>
    <row r="222" spans="1:14" ht="15" thickBot="1">
      <c r="A222" s="18"/>
      <c r="B222" s="18"/>
      <c r="C222" s="18"/>
      <c r="D222" s="18"/>
      <c r="E222" s="18"/>
      <c r="F222" s="18"/>
      <c r="G222" s="18"/>
      <c r="H222" s="18"/>
      <c r="I222" s="18"/>
      <c r="J222" s="18"/>
      <c r="K222" s="18"/>
      <c r="L222" s="18"/>
      <c r="M222" s="18"/>
      <c r="N222" s="18"/>
    </row>
    <row r="223" spans="1:17" ht="24.75" customHeight="1">
      <c r="A223" s="656"/>
      <c r="B223" s="657"/>
      <c r="C223" s="618" t="s">
        <v>215</v>
      </c>
      <c r="D223" s="619"/>
      <c r="E223" s="620"/>
      <c r="F223" s="624" t="s">
        <v>216</v>
      </c>
      <c r="G223" s="619"/>
      <c r="H223" s="620"/>
      <c r="I223" s="624" t="s">
        <v>217</v>
      </c>
      <c r="J223" s="619"/>
      <c r="K223" s="620"/>
      <c r="L223" s="624" t="s">
        <v>218</v>
      </c>
      <c r="M223" s="619"/>
      <c r="N223" s="620"/>
      <c r="O223" s="599" t="s">
        <v>210</v>
      </c>
      <c r="P223" s="600"/>
      <c r="Q223" s="603" t="s">
        <v>472</v>
      </c>
    </row>
    <row r="224" spans="1:17" ht="24.75" customHeight="1">
      <c r="A224" s="658"/>
      <c r="B224" s="659"/>
      <c r="C224" s="621"/>
      <c r="D224" s="622"/>
      <c r="E224" s="623"/>
      <c r="F224" s="625"/>
      <c r="G224" s="622"/>
      <c r="H224" s="623"/>
      <c r="I224" s="625"/>
      <c r="J224" s="622"/>
      <c r="K224" s="623"/>
      <c r="L224" s="625"/>
      <c r="M224" s="622"/>
      <c r="N224" s="623"/>
      <c r="O224" s="601"/>
      <c r="P224" s="602"/>
      <c r="Q224" s="604"/>
    </row>
    <row r="225" spans="1:17" ht="12" customHeight="1">
      <c r="A225" s="605" t="s">
        <v>211</v>
      </c>
      <c r="B225" s="608" t="s">
        <v>212</v>
      </c>
      <c r="C225" s="616"/>
      <c r="D225" s="584"/>
      <c r="E225" s="628" t="s">
        <v>299</v>
      </c>
      <c r="F225" s="583"/>
      <c r="G225" s="584"/>
      <c r="H225" s="635" t="s">
        <v>299</v>
      </c>
      <c r="I225" s="583"/>
      <c r="J225" s="584"/>
      <c r="K225" s="635" t="s">
        <v>299</v>
      </c>
      <c r="L225" s="583"/>
      <c r="M225" s="584"/>
      <c r="N225" s="628" t="s">
        <v>299</v>
      </c>
      <c r="O225" s="646">
        <f>SUM(L225,I225,F225,C225)</f>
        <v>0</v>
      </c>
      <c r="P225" s="648" t="s">
        <v>299</v>
      </c>
      <c r="Q225" s="650" t="s">
        <v>135</v>
      </c>
    </row>
    <row r="226" spans="1:17" ht="12" customHeight="1">
      <c r="A226" s="606"/>
      <c r="B226" s="609"/>
      <c r="C226" s="617"/>
      <c r="D226" s="586"/>
      <c r="E226" s="629"/>
      <c r="F226" s="585"/>
      <c r="G226" s="586"/>
      <c r="H226" s="636"/>
      <c r="I226" s="585"/>
      <c r="J226" s="586"/>
      <c r="K226" s="636"/>
      <c r="L226" s="585"/>
      <c r="M226" s="586"/>
      <c r="N226" s="629"/>
      <c r="O226" s="647"/>
      <c r="P226" s="649"/>
      <c r="Q226" s="638"/>
    </row>
    <row r="227" spans="1:17" ht="14.25" customHeight="1">
      <c r="A227" s="606"/>
      <c r="B227" s="273"/>
      <c r="C227" s="610"/>
      <c r="D227" s="611"/>
      <c r="E227" s="612"/>
      <c r="F227" s="626"/>
      <c r="G227" s="611"/>
      <c r="H227" s="612"/>
      <c r="I227" s="626" t="s">
        <v>559</v>
      </c>
      <c r="J227" s="611"/>
      <c r="K227" s="612"/>
      <c r="L227" s="626"/>
      <c r="M227" s="611"/>
      <c r="N227" s="612"/>
      <c r="O227" s="640"/>
      <c r="P227" s="641"/>
      <c r="Q227" s="638"/>
    </row>
    <row r="228" spans="1:17" ht="14.25">
      <c r="A228" s="606"/>
      <c r="B228" s="273"/>
      <c r="C228" s="613"/>
      <c r="D228" s="614"/>
      <c r="E228" s="615"/>
      <c r="F228" s="627"/>
      <c r="G228" s="614"/>
      <c r="H228" s="615"/>
      <c r="I228" s="627"/>
      <c r="J228" s="614"/>
      <c r="K228" s="615"/>
      <c r="L228" s="627"/>
      <c r="M228" s="614"/>
      <c r="N228" s="615"/>
      <c r="O228" s="642"/>
      <c r="P228" s="643"/>
      <c r="Q228" s="638"/>
    </row>
    <row r="229" spans="1:17" ht="14.25">
      <c r="A229" s="606"/>
      <c r="B229" s="274" t="s">
        <v>213</v>
      </c>
      <c r="C229" s="613"/>
      <c r="D229" s="614"/>
      <c r="E229" s="615"/>
      <c r="F229" s="627"/>
      <c r="G229" s="614"/>
      <c r="H229" s="615"/>
      <c r="I229" s="627"/>
      <c r="J229" s="614"/>
      <c r="K229" s="615"/>
      <c r="L229" s="627"/>
      <c r="M229" s="614"/>
      <c r="N229" s="615"/>
      <c r="O229" s="642"/>
      <c r="P229" s="643"/>
      <c r="Q229" s="638"/>
    </row>
    <row r="230" spans="1:17" ht="14.25">
      <c r="A230" s="606"/>
      <c r="B230" s="273"/>
      <c r="C230" s="613"/>
      <c r="D230" s="614"/>
      <c r="E230" s="615"/>
      <c r="F230" s="627"/>
      <c r="G230" s="614"/>
      <c r="H230" s="615"/>
      <c r="I230" s="627"/>
      <c r="J230" s="614"/>
      <c r="K230" s="615"/>
      <c r="L230" s="627"/>
      <c r="M230" s="614"/>
      <c r="N230" s="615"/>
      <c r="O230" s="642"/>
      <c r="P230" s="643"/>
      <c r="Q230" s="638"/>
    </row>
    <row r="231" spans="1:17" ht="14.25">
      <c r="A231" s="607"/>
      <c r="B231" s="275"/>
      <c r="C231" s="613"/>
      <c r="D231" s="614"/>
      <c r="E231" s="615"/>
      <c r="F231" s="627"/>
      <c r="G231" s="614"/>
      <c r="H231" s="615"/>
      <c r="I231" s="686"/>
      <c r="J231" s="687"/>
      <c r="K231" s="688"/>
      <c r="L231" s="627"/>
      <c r="M231" s="614"/>
      <c r="N231" s="615"/>
      <c r="O231" s="652"/>
      <c r="P231" s="653"/>
      <c r="Q231" s="651"/>
    </row>
    <row r="232" spans="1:17" ht="12" customHeight="1">
      <c r="A232" s="605" t="s">
        <v>259</v>
      </c>
      <c r="B232" s="608" t="s">
        <v>212</v>
      </c>
      <c r="C232" s="616"/>
      <c r="D232" s="584"/>
      <c r="E232" s="628" t="s">
        <v>299</v>
      </c>
      <c r="F232" s="583"/>
      <c r="G232" s="584"/>
      <c r="H232" s="628" t="s">
        <v>299</v>
      </c>
      <c r="I232" s="583"/>
      <c r="J232" s="584"/>
      <c r="K232" s="628" t="s">
        <v>299</v>
      </c>
      <c r="L232" s="583"/>
      <c r="M232" s="584"/>
      <c r="N232" s="628" t="s">
        <v>299</v>
      </c>
      <c r="O232" s="646">
        <f>SUM(L232,I232,F232,C232)</f>
        <v>0</v>
      </c>
      <c r="P232" s="648" t="s">
        <v>299</v>
      </c>
      <c r="Q232" s="637" t="s">
        <v>135</v>
      </c>
    </row>
    <row r="233" spans="1:17" ht="12" customHeight="1">
      <c r="A233" s="606"/>
      <c r="B233" s="609"/>
      <c r="C233" s="617"/>
      <c r="D233" s="586"/>
      <c r="E233" s="629"/>
      <c r="F233" s="585"/>
      <c r="G233" s="586"/>
      <c r="H233" s="629"/>
      <c r="I233" s="585"/>
      <c r="J233" s="586"/>
      <c r="K233" s="629"/>
      <c r="L233" s="585"/>
      <c r="M233" s="586"/>
      <c r="N233" s="629"/>
      <c r="O233" s="647"/>
      <c r="P233" s="649"/>
      <c r="Q233" s="638"/>
    </row>
    <row r="234" spans="1:17" ht="14.25">
      <c r="A234" s="606"/>
      <c r="B234" s="273"/>
      <c r="C234" s="610"/>
      <c r="D234" s="611"/>
      <c r="E234" s="612"/>
      <c r="F234" s="626"/>
      <c r="G234" s="611"/>
      <c r="H234" s="612"/>
      <c r="I234" s="626" t="s">
        <v>559</v>
      </c>
      <c r="J234" s="611"/>
      <c r="K234" s="612"/>
      <c r="L234" s="626"/>
      <c r="M234" s="611"/>
      <c r="N234" s="612"/>
      <c r="O234" s="640"/>
      <c r="P234" s="641"/>
      <c r="Q234" s="638"/>
    </row>
    <row r="235" spans="1:17" ht="14.25">
      <c r="A235" s="606"/>
      <c r="B235" s="273"/>
      <c r="C235" s="613"/>
      <c r="D235" s="614"/>
      <c r="E235" s="615"/>
      <c r="F235" s="627"/>
      <c r="G235" s="614"/>
      <c r="H235" s="615"/>
      <c r="I235" s="627"/>
      <c r="J235" s="614"/>
      <c r="K235" s="615"/>
      <c r="L235" s="627"/>
      <c r="M235" s="614"/>
      <c r="N235" s="615"/>
      <c r="O235" s="642"/>
      <c r="P235" s="643"/>
      <c r="Q235" s="638"/>
    </row>
    <row r="236" spans="1:17" ht="14.25">
      <c r="A236" s="606"/>
      <c r="B236" s="274" t="s">
        <v>213</v>
      </c>
      <c r="C236" s="613"/>
      <c r="D236" s="614"/>
      <c r="E236" s="615"/>
      <c r="F236" s="627"/>
      <c r="G236" s="614"/>
      <c r="H236" s="615"/>
      <c r="I236" s="627"/>
      <c r="J236" s="614"/>
      <c r="K236" s="615"/>
      <c r="L236" s="627"/>
      <c r="M236" s="614"/>
      <c r="N236" s="615"/>
      <c r="O236" s="642"/>
      <c r="P236" s="643"/>
      <c r="Q236" s="638"/>
    </row>
    <row r="237" spans="1:17" ht="14.25">
      <c r="A237" s="606"/>
      <c r="B237" s="273"/>
      <c r="C237" s="613"/>
      <c r="D237" s="614"/>
      <c r="E237" s="615"/>
      <c r="F237" s="627"/>
      <c r="G237" s="614"/>
      <c r="H237" s="615"/>
      <c r="I237" s="627"/>
      <c r="J237" s="614"/>
      <c r="K237" s="615"/>
      <c r="L237" s="627"/>
      <c r="M237" s="614"/>
      <c r="N237" s="615"/>
      <c r="O237" s="642"/>
      <c r="P237" s="643"/>
      <c r="Q237" s="638"/>
    </row>
    <row r="238" spans="1:17" ht="15" thickBot="1">
      <c r="A238" s="630"/>
      <c r="B238" s="338"/>
      <c r="C238" s="631"/>
      <c r="D238" s="632"/>
      <c r="E238" s="633"/>
      <c r="F238" s="634"/>
      <c r="G238" s="632"/>
      <c r="H238" s="633"/>
      <c r="I238" s="634"/>
      <c r="J238" s="632"/>
      <c r="K238" s="633"/>
      <c r="L238" s="634"/>
      <c r="M238" s="632"/>
      <c r="N238" s="633"/>
      <c r="O238" s="644"/>
      <c r="P238" s="645"/>
      <c r="Q238" s="639"/>
    </row>
    <row r="239" spans="1:14" ht="14.25">
      <c r="A239" s="18"/>
      <c r="B239" s="18"/>
      <c r="C239" s="18"/>
      <c r="D239" s="18"/>
      <c r="E239" s="18"/>
      <c r="F239" s="18"/>
      <c r="G239" s="18"/>
      <c r="H239" s="18"/>
      <c r="I239" s="18"/>
      <c r="J239" s="18"/>
      <c r="K239" s="18"/>
      <c r="L239" s="18"/>
      <c r="M239" s="18"/>
      <c r="N239" s="18"/>
    </row>
    <row r="240" ht="14.25">
      <c r="C240" s="18"/>
    </row>
    <row r="241" ht="14.25">
      <c r="C241" s="18"/>
    </row>
    <row r="242" ht="14.25">
      <c r="C242" s="18"/>
    </row>
    <row r="243" ht="14.25">
      <c r="C243" s="18"/>
    </row>
    <row r="244" ht="14.25">
      <c r="C244" s="18"/>
    </row>
    <row r="245" ht="14.25">
      <c r="C245" s="18"/>
    </row>
    <row r="246" ht="14.25">
      <c r="C246" s="18"/>
    </row>
  </sheetData>
  <sheetProtection/>
  <mergeCells count="63">
    <mergeCell ref="I227:K231"/>
    <mergeCell ref="L227:N231"/>
    <mergeCell ref="L234:N238"/>
    <mergeCell ref="L232:M233"/>
    <mergeCell ref="I232:J233"/>
    <mergeCell ref="F232:G233"/>
    <mergeCell ref="H232:H233"/>
    <mergeCell ref="K232:K233"/>
    <mergeCell ref="B152:E154"/>
    <mergeCell ref="F152:G154"/>
    <mergeCell ref="H152:I154"/>
    <mergeCell ref="J152:L154"/>
    <mergeCell ref="J155:K157"/>
    <mergeCell ref="B158:L158"/>
    <mergeCell ref="G155:G157"/>
    <mergeCell ref="H155:H157"/>
    <mergeCell ref="I155:I157"/>
    <mergeCell ref="L155:L157"/>
    <mergeCell ref="C3:Q3"/>
    <mergeCell ref="B8:Q39"/>
    <mergeCell ref="B42:Q81"/>
    <mergeCell ref="K225:K226"/>
    <mergeCell ref="I223:K224"/>
    <mergeCell ref="L223:N224"/>
    <mergeCell ref="E225:E226"/>
    <mergeCell ref="I225:J226"/>
    <mergeCell ref="F225:G226"/>
    <mergeCell ref="A223:B224"/>
    <mergeCell ref="Q232:Q238"/>
    <mergeCell ref="O234:P238"/>
    <mergeCell ref="O232:O233"/>
    <mergeCell ref="P232:P233"/>
    <mergeCell ref="Q225:Q231"/>
    <mergeCell ref="O227:P231"/>
    <mergeCell ref="O225:O226"/>
    <mergeCell ref="P225:P226"/>
    <mergeCell ref="N225:N226"/>
    <mergeCell ref="A232:A238"/>
    <mergeCell ref="B232:B233"/>
    <mergeCell ref="C234:E238"/>
    <mergeCell ref="C232:D233"/>
    <mergeCell ref="E232:E233"/>
    <mergeCell ref="F234:H238"/>
    <mergeCell ref="I234:K238"/>
    <mergeCell ref="H225:H226"/>
    <mergeCell ref="N232:N233"/>
    <mergeCell ref="A225:A231"/>
    <mergeCell ref="B225:B226"/>
    <mergeCell ref="C227:E231"/>
    <mergeCell ref="C225:D226"/>
    <mergeCell ref="C223:E224"/>
    <mergeCell ref="F223:H224"/>
    <mergeCell ref="F227:H231"/>
    <mergeCell ref="L225:M226"/>
    <mergeCell ref="B84:Q118"/>
    <mergeCell ref="B121:Q150"/>
    <mergeCell ref="B155:C155"/>
    <mergeCell ref="B156:C156"/>
    <mergeCell ref="B157:C157"/>
    <mergeCell ref="F155:F157"/>
    <mergeCell ref="B161:Q219"/>
    <mergeCell ref="O223:P224"/>
    <mergeCell ref="Q223:Q224"/>
  </mergeCells>
  <printOptions horizontalCentered="1"/>
  <pageMargins left="0.1968503937007874" right="0.1968503937007874" top="0.5511811023622047" bottom="0.31496062992125984" header="0.5118110236220472" footer="0.2362204724409449"/>
  <pageSetup horizontalDpi="600" verticalDpi="600" orientation="portrait" paperSize="9" scale="72" r:id="rId1"/>
  <headerFooter alignWithMargins="0">
    <oddHeader>&amp;R&amp;12&amp;U事業所用</oddHeader>
  </headerFooter>
  <rowBreaks count="2" manualBreakCount="2">
    <brk id="81" max="15" man="1"/>
    <brk id="158" max="15" man="1"/>
  </rowBreaks>
</worksheet>
</file>

<file path=xl/worksheets/sheet8.xml><?xml version="1.0" encoding="utf-8"?>
<worksheet xmlns="http://schemas.openxmlformats.org/spreadsheetml/2006/main" xmlns:r="http://schemas.openxmlformats.org/officeDocument/2006/relationships">
  <sheetPr>
    <tabColor indexed="8"/>
  </sheetPr>
  <dimension ref="A2:A14"/>
  <sheetViews>
    <sheetView zoomScalePageLayoutView="0" workbookViewId="0" topLeftCell="A1">
      <selection activeCell="F25" sqref="F25"/>
    </sheetView>
  </sheetViews>
  <sheetFormatPr defaultColWidth="9.00390625" defaultRowHeight="13.5"/>
  <sheetData>
    <row r="2" ht="13.5">
      <c r="A2" t="s">
        <v>431</v>
      </c>
    </row>
    <row r="3" ht="13.5">
      <c r="A3" t="s">
        <v>432</v>
      </c>
    </row>
    <row r="5" ht="13.5">
      <c r="A5" t="s">
        <v>437</v>
      </c>
    </row>
    <row r="6" ht="13.5">
      <c r="A6" t="s">
        <v>436</v>
      </c>
    </row>
    <row r="7" ht="13.5">
      <c r="A7" t="s">
        <v>438</v>
      </c>
    </row>
    <row r="9" ht="13.5">
      <c r="A9" t="s">
        <v>138</v>
      </c>
    </row>
    <row r="10" ht="13.5">
      <c r="A10" t="s">
        <v>139</v>
      </c>
    </row>
    <row r="11" ht="13.5">
      <c r="A11" t="s">
        <v>140</v>
      </c>
    </row>
    <row r="13" ht="13.5">
      <c r="A13" t="s">
        <v>141</v>
      </c>
    </row>
    <row r="14" ht="13.5">
      <c r="A14" t="s">
        <v>142</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tabColor indexed="8"/>
  </sheetPr>
  <dimension ref="A1:P75"/>
  <sheetViews>
    <sheetView zoomScalePageLayoutView="0" workbookViewId="0" topLeftCell="A52">
      <selection activeCell="H24" sqref="H24"/>
    </sheetView>
  </sheetViews>
  <sheetFormatPr defaultColWidth="9.00390625" defaultRowHeight="13.5"/>
  <cols>
    <col min="1" max="1" width="3.125" style="108" customWidth="1"/>
    <col min="2" max="2" width="19.25390625" style="112" bestFit="1" customWidth="1"/>
    <col min="3" max="3" width="4.125" style="108" customWidth="1"/>
    <col min="4" max="15" width="9.00390625" style="108" customWidth="1"/>
    <col min="16" max="16" width="2.375" style="108" customWidth="1"/>
    <col min="17" max="16384" width="9.00390625" style="108" customWidth="1"/>
  </cols>
  <sheetData>
    <row r="1" ht="13.5">
      <c r="B1" s="108" t="s">
        <v>235</v>
      </c>
    </row>
    <row r="2" ht="13.5">
      <c r="B2" s="108"/>
    </row>
    <row r="3" ht="14.25" thickBot="1">
      <c r="B3" s="109" t="s">
        <v>300</v>
      </c>
    </row>
    <row r="4" spans="2:15" s="112" customFormat="1" ht="14.25" thickTop="1">
      <c r="B4" s="693" t="s">
        <v>301</v>
      </c>
      <c r="C4" s="110"/>
      <c r="D4" s="110" t="s">
        <v>302</v>
      </c>
      <c r="E4" s="110"/>
      <c r="F4" s="110" t="s">
        <v>303</v>
      </c>
      <c r="G4" s="110"/>
      <c r="H4" s="110" t="s">
        <v>304</v>
      </c>
      <c r="I4" s="110"/>
      <c r="J4" s="110" t="s">
        <v>305</v>
      </c>
      <c r="K4" s="110"/>
      <c r="L4" s="110" t="s">
        <v>306</v>
      </c>
      <c r="M4" s="110"/>
      <c r="N4" s="110"/>
      <c r="O4" s="111"/>
    </row>
    <row r="5" spans="2:15" ht="13.5">
      <c r="B5" s="690"/>
      <c r="C5" s="113"/>
      <c r="D5" s="113"/>
      <c r="E5" s="113"/>
      <c r="F5" s="114" t="s">
        <v>307</v>
      </c>
      <c r="G5" s="114" t="s">
        <v>308</v>
      </c>
      <c r="H5" s="115" t="s">
        <v>309</v>
      </c>
      <c r="I5" s="114" t="s">
        <v>310</v>
      </c>
      <c r="J5" s="114" t="s">
        <v>311</v>
      </c>
      <c r="K5" s="114" t="s">
        <v>308</v>
      </c>
      <c r="L5" s="115" t="s">
        <v>309</v>
      </c>
      <c r="M5" s="113"/>
      <c r="N5" s="113"/>
      <c r="O5" s="116"/>
    </row>
    <row r="6" spans="2:15" ht="13.5">
      <c r="B6" s="690"/>
      <c r="C6" s="113"/>
      <c r="D6" s="114" t="s">
        <v>322</v>
      </c>
      <c r="E6" s="114" t="s">
        <v>308</v>
      </c>
      <c r="F6" s="113"/>
      <c r="G6" s="113"/>
      <c r="H6" s="113"/>
      <c r="I6" s="113"/>
      <c r="J6" s="113"/>
      <c r="K6" s="113"/>
      <c r="L6" s="113"/>
      <c r="M6" s="114" t="s">
        <v>312</v>
      </c>
      <c r="N6" s="115" t="s">
        <v>313</v>
      </c>
      <c r="O6" s="117"/>
    </row>
    <row r="7" spans="2:15" ht="13.5">
      <c r="B7" s="690"/>
      <c r="C7" s="113"/>
      <c r="D7" s="113"/>
      <c r="E7" s="113"/>
      <c r="F7" s="113"/>
      <c r="G7" s="113"/>
      <c r="H7" s="113"/>
      <c r="I7" s="114" t="s">
        <v>318</v>
      </c>
      <c r="J7" s="113"/>
      <c r="K7" s="113"/>
      <c r="L7" s="113"/>
      <c r="M7" s="113"/>
      <c r="N7" s="113"/>
      <c r="O7" s="116"/>
    </row>
    <row r="8" spans="2:15" ht="13.5">
      <c r="B8" s="691"/>
      <c r="C8" s="118"/>
      <c r="D8" s="118"/>
      <c r="E8" s="118"/>
      <c r="F8" s="118"/>
      <c r="G8" s="118"/>
      <c r="H8" s="118"/>
      <c r="I8" s="119" t="s">
        <v>315</v>
      </c>
      <c r="J8" s="118"/>
      <c r="K8" s="118"/>
      <c r="L8" s="118"/>
      <c r="M8" s="118"/>
      <c r="N8" s="118"/>
      <c r="O8" s="120"/>
    </row>
    <row r="9" spans="2:15" s="112" customFormat="1" ht="13.5">
      <c r="B9" s="689" t="s">
        <v>316</v>
      </c>
      <c r="C9" s="121"/>
      <c r="D9" s="121" t="s">
        <v>302</v>
      </c>
      <c r="E9" s="121"/>
      <c r="F9" s="121" t="s">
        <v>303</v>
      </c>
      <c r="G9" s="121"/>
      <c r="H9" s="121" t="s">
        <v>304</v>
      </c>
      <c r="I9" s="121"/>
      <c r="J9" s="121" t="s">
        <v>305</v>
      </c>
      <c r="K9" s="121"/>
      <c r="L9" s="121" t="s">
        <v>306</v>
      </c>
      <c r="M9" s="121"/>
      <c r="N9" s="121"/>
      <c r="O9" s="122"/>
    </row>
    <row r="10" spans="2:15" ht="13.5">
      <c r="B10" s="690"/>
      <c r="C10" s="113"/>
      <c r="D10" s="113"/>
      <c r="E10" s="113"/>
      <c r="F10" s="114" t="s">
        <v>307</v>
      </c>
      <c r="G10" s="114" t="s">
        <v>308</v>
      </c>
      <c r="H10" s="115" t="s">
        <v>309</v>
      </c>
      <c r="I10" s="114" t="s">
        <v>310</v>
      </c>
      <c r="J10" s="114" t="s">
        <v>311</v>
      </c>
      <c r="K10" s="114" t="s">
        <v>308</v>
      </c>
      <c r="L10" s="115" t="s">
        <v>309</v>
      </c>
      <c r="M10" s="113"/>
      <c r="N10" s="113"/>
      <c r="O10" s="116"/>
    </row>
    <row r="11" spans="2:15" ht="13.5">
      <c r="B11" s="690"/>
      <c r="C11" s="113"/>
      <c r="D11" s="114" t="s">
        <v>322</v>
      </c>
      <c r="E11" s="114" t="s">
        <v>308</v>
      </c>
      <c r="F11" s="113"/>
      <c r="G11" s="113"/>
      <c r="H11" s="113"/>
      <c r="I11" s="113"/>
      <c r="J11" s="113"/>
      <c r="K11" s="113"/>
      <c r="L11" s="113"/>
      <c r="M11" s="114" t="s">
        <v>312</v>
      </c>
      <c r="N11" s="115" t="s">
        <v>313</v>
      </c>
      <c r="O11" s="117"/>
    </row>
    <row r="12" spans="2:15" ht="13.5">
      <c r="B12" s="690"/>
      <c r="C12" s="113"/>
      <c r="D12" s="113"/>
      <c r="E12" s="113"/>
      <c r="F12" s="113"/>
      <c r="G12" s="113"/>
      <c r="H12" s="113"/>
      <c r="I12" s="114" t="s">
        <v>318</v>
      </c>
      <c r="J12" s="113"/>
      <c r="K12" s="113"/>
      <c r="L12" s="113"/>
      <c r="M12" s="113"/>
      <c r="N12" s="113"/>
      <c r="O12" s="116"/>
    </row>
    <row r="13" spans="2:15" ht="13.5">
      <c r="B13" s="691"/>
      <c r="C13" s="118"/>
      <c r="D13" s="118"/>
      <c r="E13" s="118"/>
      <c r="F13" s="118"/>
      <c r="G13" s="118"/>
      <c r="H13" s="118"/>
      <c r="I13" s="119" t="s">
        <v>315</v>
      </c>
      <c r="J13" s="118"/>
      <c r="K13" s="118"/>
      <c r="L13" s="118"/>
      <c r="M13" s="118"/>
      <c r="N13" s="118"/>
      <c r="O13" s="120"/>
    </row>
    <row r="14" spans="2:15" s="112" customFormat="1" ht="13.5">
      <c r="B14" s="689" t="s">
        <v>317</v>
      </c>
      <c r="C14" s="121"/>
      <c r="D14" s="121" t="s">
        <v>302</v>
      </c>
      <c r="E14" s="121"/>
      <c r="F14" s="121" t="s">
        <v>303</v>
      </c>
      <c r="G14" s="121"/>
      <c r="H14" s="121" t="s">
        <v>304</v>
      </c>
      <c r="I14" s="121"/>
      <c r="J14" s="121" t="s">
        <v>305</v>
      </c>
      <c r="K14" s="121"/>
      <c r="L14" s="121" t="s">
        <v>306</v>
      </c>
      <c r="M14" s="121"/>
      <c r="N14" s="121"/>
      <c r="O14" s="122"/>
    </row>
    <row r="15" spans="2:15" ht="13.5">
      <c r="B15" s="690"/>
      <c r="C15" s="113"/>
      <c r="D15" s="113"/>
      <c r="E15" s="113"/>
      <c r="F15" s="114" t="s">
        <v>307</v>
      </c>
      <c r="G15" s="114" t="s">
        <v>308</v>
      </c>
      <c r="H15" s="115" t="s">
        <v>309</v>
      </c>
      <c r="I15" s="114" t="s">
        <v>310</v>
      </c>
      <c r="J15" s="114" t="s">
        <v>311</v>
      </c>
      <c r="K15" s="114" t="s">
        <v>308</v>
      </c>
      <c r="L15" s="115" t="s">
        <v>309</v>
      </c>
      <c r="M15" s="113"/>
      <c r="N15" s="113"/>
      <c r="O15" s="116"/>
    </row>
    <row r="16" spans="2:15" ht="13.5">
      <c r="B16" s="690"/>
      <c r="C16" s="113"/>
      <c r="D16" s="114" t="s">
        <v>322</v>
      </c>
      <c r="E16" s="114" t="s">
        <v>308</v>
      </c>
      <c r="F16" s="113"/>
      <c r="G16" s="113"/>
      <c r="H16" s="113"/>
      <c r="I16" s="113"/>
      <c r="J16" s="113"/>
      <c r="K16" s="113"/>
      <c r="L16" s="113"/>
      <c r="M16" s="114" t="s">
        <v>312</v>
      </c>
      <c r="N16" s="115" t="s">
        <v>313</v>
      </c>
      <c r="O16" s="117"/>
    </row>
    <row r="17" spans="2:15" ht="13.5">
      <c r="B17" s="690"/>
      <c r="C17" s="113"/>
      <c r="D17" s="113"/>
      <c r="E17" s="113"/>
      <c r="F17" s="113"/>
      <c r="G17" s="113"/>
      <c r="H17" s="113"/>
      <c r="I17" s="114" t="s">
        <v>318</v>
      </c>
      <c r="J17" s="113"/>
      <c r="K17" s="113"/>
      <c r="L17" s="113"/>
      <c r="M17" s="113"/>
      <c r="N17" s="113"/>
      <c r="O17" s="116"/>
    </row>
    <row r="18" spans="2:15" ht="14.25" thickBot="1">
      <c r="B18" s="692"/>
      <c r="C18" s="123"/>
      <c r="D18" s="123"/>
      <c r="E18" s="123"/>
      <c r="F18" s="123"/>
      <c r="G18" s="123"/>
      <c r="H18" s="123"/>
      <c r="I18" s="124" t="s">
        <v>315</v>
      </c>
      <c r="J18" s="123"/>
      <c r="K18" s="123"/>
      <c r="L18" s="123"/>
      <c r="M18" s="123"/>
      <c r="N18" s="123"/>
      <c r="O18" s="125"/>
    </row>
    <row r="19" ht="14.25" thickTop="1"/>
    <row r="20" ht="13.5">
      <c r="B20" s="108" t="s">
        <v>236</v>
      </c>
    </row>
    <row r="21" ht="13.5">
      <c r="B21" s="108"/>
    </row>
    <row r="22" ht="14.25" thickBot="1">
      <c r="B22" s="109" t="s">
        <v>300</v>
      </c>
    </row>
    <row r="23" spans="1:16" ht="14.25" thickTop="1">
      <c r="A23" s="112"/>
      <c r="B23" s="693" t="s">
        <v>301</v>
      </c>
      <c r="C23" s="110"/>
      <c r="D23" s="110" t="s">
        <v>302</v>
      </c>
      <c r="E23" s="110"/>
      <c r="F23" s="110" t="s">
        <v>303</v>
      </c>
      <c r="G23" s="110"/>
      <c r="H23" s="110" t="s">
        <v>304</v>
      </c>
      <c r="I23" s="110"/>
      <c r="J23" s="110" t="s">
        <v>305</v>
      </c>
      <c r="K23" s="110"/>
      <c r="L23" s="110" t="s">
        <v>306</v>
      </c>
      <c r="M23" s="110"/>
      <c r="N23" s="110"/>
      <c r="O23" s="111"/>
      <c r="P23" s="112"/>
    </row>
    <row r="24" spans="2:15" ht="13.5">
      <c r="B24" s="690"/>
      <c r="C24" s="113"/>
      <c r="D24" s="113"/>
      <c r="E24" s="113"/>
      <c r="F24" s="114" t="s">
        <v>307</v>
      </c>
      <c r="G24" s="114" t="s">
        <v>308</v>
      </c>
      <c r="H24" s="115" t="s">
        <v>309</v>
      </c>
      <c r="I24" s="114" t="s">
        <v>310</v>
      </c>
      <c r="J24" s="114" t="s">
        <v>311</v>
      </c>
      <c r="K24" s="114" t="s">
        <v>308</v>
      </c>
      <c r="L24" s="115" t="s">
        <v>309</v>
      </c>
      <c r="M24" s="113"/>
      <c r="N24" s="113"/>
      <c r="O24" s="116"/>
    </row>
    <row r="25" spans="2:15" ht="13.5">
      <c r="B25" s="690"/>
      <c r="C25" s="113"/>
      <c r="D25" s="114" t="s">
        <v>322</v>
      </c>
      <c r="E25" s="114" t="s">
        <v>308</v>
      </c>
      <c r="F25" s="113"/>
      <c r="G25" s="113"/>
      <c r="H25" s="113"/>
      <c r="I25" s="113"/>
      <c r="J25" s="113"/>
      <c r="K25" s="113"/>
      <c r="L25" s="113"/>
      <c r="M25" s="114" t="s">
        <v>312</v>
      </c>
      <c r="N25" s="115" t="s">
        <v>313</v>
      </c>
      <c r="O25" s="117"/>
    </row>
    <row r="26" spans="2:15" ht="13.5">
      <c r="B26" s="690"/>
      <c r="C26" s="113"/>
      <c r="D26" s="113"/>
      <c r="E26" s="113"/>
      <c r="F26" s="113"/>
      <c r="G26" s="113"/>
      <c r="H26" s="113"/>
      <c r="I26" s="114" t="s">
        <v>318</v>
      </c>
      <c r="J26" s="113"/>
      <c r="K26" s="113"/>
      <c r="L26" s="113"/>
      <c r="M26" s="113"/>
      <c r="N26" s="113"/>
      <c r="O26" s="116"/>
    </row>
    <row r="27" spans="2:15" ht="13.5">
      <c r="B27" s="691"/>
      <c r="C27" s="126"/>
      <c r="D27" s="118"/>
      <c r="E27" s="118"/>
      <c r="F27" s="118"/>
      <c r="G27" s="118"/>
      <c r="H27" s="118"/>
      <c r="I27" s="119" t="s">
        <v>315</v>
      </c>
      <c r="J27" s="118"/>
      <c r="K27" s="118"/>
      <c r="L27" s="118"/>
      <c r="M27" s="118"/>
      <c r="N27" s="118"/>
      <c r="O27" s="120"/>
    </row>
    <row r="28" spans="1:16" ht="13.5">
      <c r="A28" s="112"/>
      <c r="B28" s="689" t="s">
        <v>316</v>
      </c>
      <c r="C28" s="114"/>
      <c r="D28" s="114" t="s">
        <v>302</v>
      </c>
      <c r="E28" s="114"/>
      <c r="F28" s="114" t="s">
        <v>303</v>
      </c>
      <c r="G28" s="114"/>
      <c r="H28" s="114" t="s">
        <v>304</v>
      </c>
      <c r="I28" s="114"/>
      <c r="J28" s="114" t="s">
        <v>305</v>
      </c>
      <c r="K28" s="114"/>
      <c r="L28" s="114" t="s">
        <v>306</v>
      </c>
      <c r="M28" s="114"/>
      <c r="N28" s="114"/>
      <c r="O28" s="127"/>
      <c r="P28" s="112"/>
    </row>
    <row r="29" spans="2:15" ht="13.5">
      <c r="B29" s="690"/>
      <c r="C29" s="113"/>
      <c r="D29" s="113"/>
      <c r="E29" s="113"/>
      <c r="F29" s="114" t="s">
        <v>307</v>
      </c>
      <c r="G29" s="114" t="s">
        <v>308</v>
      </c>
      <c r="H29" s="115" t="s">
        <v>309</v>
      </c>
      <c r="I29" s="114" t="s">
        <v>310</v>
      </c>
      <c r="J29" s="114" t="s">
        <v>311</v>
      </c>
      <c r="K29" s="114" t="s">
        <v>308</v>
      </c>
      <c r="L29" s="115" t="s">
        <v>309</v>
      </c>
      <c r="M29" s="113"/>
      <c r="N29" s="113"/>
      <c r="O29" s="116"/>
    </row>
    <row r="30" spans="2:15" ht="13.5">
      <c r="B30" s="690"/>
      <c r="C30" s="113"/>
      <c r="D30" s="114" t="s">
        <v>322</v>
      </c>
      <c r="E30" s="114" t="s">
        <v>308</v>
      </c>
      <c r="F30" s="113"/>
      <c r="G30" s="113"/>
      <c r="H30" s="113"/>
      <c r="I30" s="113"/>
      <c r="J30" s="113"/>
      <c r="K30" s="113"/>
      <c r="L30" s="113"/>
      <c r="M30" s="114" t="s">
        <v>312</v>
      </c>
      <c r="N30" s="115" t="s">
        <v>313</v>
      </c>
      <c r="O30" s="117"/>
    </row>
    <row r="31" spans="2:15" ht="13.5">
      <c r="B31" s="690"/>
      <c r="C31" s="113"/>
      <c r="D31" s="113"/>
      <c r="E31" s="113"/>
      <c r="F31" s="113"/>
      <c r="G31" s="113"/>
      <c r="H31" s="113"/>
      <c r="I31" s="114" t="s">
        <v>318</v>
      </c>
      <c r="J31" s="113"/>
      <c r="K31" s="113"/>
      <c r="L31" s="113"/>
      <c r="M31" s="113"/>
      <c r="N31" s="113"/>
      <c r="O31" s="116"/>
    </row>
    <row r="32" spans="2:15" ht="13.5">
      <c r="B32" s="691"/>
      <c r="C32" s="126"/>
      <c r="D32" s="118"/>
      <c r="E32" s="118"/>
      <c r="F32" s="118"/>
      <c r="G32" s="118"/>
      <c r="H32" s="118"/>
      <c r="I32" s="119" t="s">
        <v>315</v>
      </c>
      <c r="J32" s="118"/>
      <c r="K32" s="118"/>
      <c r="L32" s="118"/>
      <c r="M32" s="118"/>
      <c r="N32" s="118"/>
      <c r="O32" s="120"/>
    </row>
    <row r="33" spans="1:16" ht="13.5">
      <c r="A33" s="112"/>
      <c r="B33" s="689" t="s">
        <v>317</v>
      </c>
      <c r="C33" s="114"/>
      <c r="D33" s="114" t="s">
        <v>302</v>
      </c>
      <c r="E33" s="114"/>
      <c r="F33" s="114" t="s">
        <v>303</v>
      </c>
      <c r="G33" s="114"/>
      <c r="H33" s="114" t="s">
        <v>304</v>
      </c>
      <c r="I33" s="114"/>
      <c r="J33" s="114" t="s">
        <v>305</v>
      </c>
      <c r="K33" s="114"/>
      <c r="L33" s="114" t="s">
        <v>306</v>
      </c>
      <c r="M33" s="114"/>
      <c r="N33" s="114"/>
      <c r="O33" s="127"/>
      <c r="P33" s="112"/>
    </row>
    <row r="34" spans="2:15" ht="13.5">
      <c r="B34" s="690"/>
      <c r="C34" s="113"/>
      <c r="D34" s="113"/>
      <c r="E34" s="113"/>
      <c r="F34" s="114" t="s">
        <v>307</v>
      </c>
      <c r="G34" s="114" t="s">
        <v>308</v>
      </c>
      <c r="H34" s="115" t="s">
        <v>309</v>
      </c>
      <c r="I34" s="114" t="s">
        <v>310</v>
      </c>
      <c r="J34" s="114" t="s">
        <v>311</v>
      </c>
      <c r="K34" s="114" t="s">
        <v>308</v>
      </c>
      <c r="L34" s="115" t="s">
        <v>309</v>
      </c>
      <c r="M34" s="113"/>
      <c r="N34" s="113"/>
      <c r="O34" s="116"/>
    </row>
    <row r="35" spans="2:15" ht="13.5">
      <c r="B35" s="690"/>
      <c r="C35" s="113"/>
      <c r="D35" s="114" t="s">
        <v>322</v>
      </c>
      <c r="E35" s="114" t="s">
        <v>308</v>
      </c>
      <c r="F35" s="113"/>
      <c r="G35" s="113"/>
      <c r="H35" s="113"/>
      <c r="I35" s="113"/>
      <c r="J35" s="113"/>
      <c r="K35" s="113"/>
      <c r="L35" s="113"/>
      <c r="M35" s="114" t="s">
        <v>312</v>
      </c>
      <c r="N35" s="115" t="s">
        <v>313</v>
      </c>
      <c r="O35" s="117"/>
    </row>
    <row r="36" spans="2:15" ht="13.5">
      <c r="B36" s="690"/>
      <c r="C36" s="113"/>
      <c r="D36" s="113"/>
      <c r="E36" s="113"/>
      <c r="F36" s="113"/>
      <c r="G36" s="113"/>
      <c r="H36" s="113"/>
      <c r="I36" s="114" t="s">
        <v>318</v>
      </c>
      <c r="J36" s="113"/>
      <c r="K36" s="113"/>
      <c r="L36" s="113"/>
      <c r="M36" s="113"/>
      <c r="N36" s="113"/>
      <c r="O36" s="116"/>
    </row>
    <row r="37" spans="2:15" ht="14.25" thickBot="1">
      <c r="B37" s="692"/>
      <c r="C37" s="123"/>
      <c r="D37" s="123"/>
      <c r="E37" s="123"/>
      <c r="F37" s="123"/>
      <c r="G37" s="123"/>
      <c r="H37" s="123"/>
      <c r="I37" s="124" t="s">
        <v>315</v>
      </c>
      <c r="J37" s="123"/>
      <c r="K37" s="123"/>
      <c r="L37" s="123"/>
      <c r="M37" s="123"/>
      <c r="N37" s="123"/>
      <c r="O37" s="125"/>
    </row>
    <row r="38" ht="14.25" thickTop="1"/>
    <row r="39" ht="13.5">
      <c r="B39" s="108" t="s">
        <v>237</v>
      </c>
    </row>
    <row r="40" ht="13.5">
      <c r="B40" s="108"/>
    </row>
    <row r="41" ht="14.25" thickBot="1">
      <c r="B41" s="109" t="s">
        <v>300</v>
      </c>
    </row>
    <row r="42" spans="1:16" ht="14.25" thickTop="1">
      <c r="A42" s="112"/>
      <c r="B42" s="693" t="s">
        <v>301</v>
      </c>
      <c r="C42" s="110"/>
      <c r="D42" s="110" t="s">
        <v>302</v>
      </c>
      <c r="E42" s="110"/>
      <c r="F42" s="110" t="s">
        <v>303</v>
      </c>
      <c r="G42" s="110"/>
      <c r="H42" s="110" t="s">
        <v>304</v>
      </c>
      <c r="I42" s="110"/>
      <c r="J42" s="110" t="s">
        <v>305</v>
      </c>
      <c r="K42" s="110"/>
      <c r="L42" s="110" t="s">
        <v>306</v>
      </c>
      <c r="M42" s="110"/>
      <c r="N42" s="110"/>
      <c r="O42" s="111"/>
      <c r="P42" s="112"/>
    </row>
    <row r="43" spans="2:15" ht="13.5">
      <c r="B43" s="690"/>
      <c r="C43" s="113"/>
      <c r="D43" s="113"/>
      <c r="E43" s="113"/>
      <c r="F43" s="114" t="s">
        <v>307</v>
      </c>
      <c r="G43" s="114" t="s">
        <v>308</v>
      </c>
      <c r="H43" s="115" t="s">
        <v>309</v>
      </c>
      <c r="I43" s="114" t="s">
        <v>310</v>
      </c>
      <c r="J43" s="114" t="s">
        <v>311</v>
      </c>
      <c r="K43" s="114" t="s">
        <v>308</v>
      </c>
      <c r="L43" s="115" t="s">
        <v>309</v>
      </c>
      <c r="M43" s="113"/>
      <c r="N43" s="113"/>
      <c r="O43" s="116"/>
    </row>
    <row r="44" spans="2:15" ht="13.5">
      <c r="B44" s="690"/>
      <c r="C44" s="113"/>
      <c r="D44" s="114" t="s">
        <v>190</v>
      </c>
      <c r="E44" s="114" t="s">
        <v>308</v>
      </c>
      <c r="F44" s="113"/>
      <c r="G44" s="113"/>
      <c r="H44" s="113"/>
      <c r="I44" s="113"/>
      <c r="J44" s="113"/>
      <c r="K44" s="113"/>
      <c r="L44" s="113"/>
      <c r="M44" s="114" t="s">
        <v>312</v>
      </c>
      <c r="N44" s="115" t="s">
        <v>313</v>
      </c>
      <c r="O44" s="117"/>
    </row>
    <row r="45" spans="2:15" ht="13.5">
      <c r="B45" s="690"/>
      <c r="C45" s="113"/>
      <c r="D45" s="113"/>
      <c r="E45" s="113"/>
      <c r="F45" s="113"/>
      <c r="G45" s="113"/>
      <c r="H45" s="113"/>
      <c r="I45" s="114" t="s">
        <v>314</v>
      </c>
      <c r="J45" s="128" t="s">
        <v>319</v>
      </c>
      <c r="K45" s="113"/>
      <c r="L45" s="113"/>
      <c r="M45" s="113"/>
      <c r="N45" s="113"/>
      <c r="O45" s="116"/>
    </row>
    <row r="46" spans="2:15" ht="13.5">
      <c r="B46" s="691"/>
      <c r="C46" s="126"/>
      <c r="D46" s="118"/>
      <c r="E46" s="118"/>
      <c r="F46" s="118"/>
      <c r="G46" s="118"/>
      <c r="H46" s="118"/>
      <c r="I46" s="119" t="s">
        <v>315</v>
      </c>
      <c r="J46" s="118"/>
      <c r="K46" s="118"/>
      <c r="L46" s="118"/>
      <c r="M46" s="118"/>
      <c r="N46" s="118"/>
      <c r="O46" s="120"/>
    </row>
    <row r="47" spans="1:16" ht="13.5">
      <c r="A47" s="112"/>
      <c r="B47" s="689" t="s">
        <v>316</v>
      </c>
      <c r="C47" s="114"/>
      <c r="D47" s="114" t="s">
        <v>302</v>
      </c>
      <c r="E47" s="114"/>
      <c r="F47" s="114" t="s">
        <v>303</v>
      </c>
      <c r="G47" s="114"/>
      <c r="H47" s="114" t="s">
        <v>304</v>
      </c>
      <c r="I47" s="114"/>
      <c r="J47" s="114" t="s">
        <v>305</v>
      </c>
      <c r="K47" s="114"/>
      <c r="L47" s="114" t="s">
        <v>306</v>
      </c>
      <c r="M47" s="114"/>
      <c r="N47" s="114"/>
      <c r="O47" s="127"/>
      <c r="P47" s="112"/>
    </row>
    <row r="48" spans="2:15" ht="13.5">
      <c r="B48" s="690"/>
      <c r="C48" s="113"/>
      <c r="D48" s="113"/>
      <c r="E48" s="113"/>
      <c r="F48" s="114" t="s">
        <v>307</v>
      </c>
      <c r="G48" s="114" t="s">
        <v>308</v>
      </c>
      <c r="H48" s="115" t="s">
        <v>309</v>
      </c>
      <c r="I48" s="114" t="s">
        <v>310</v>
      </c>
      <c r="J48" s="114" t="s">
        <v>311</v>
      </c>
      <c r="K48" s="114" t="s">
        <v>308</v>
      </c>
      <c r="L48" s="115" t="s">
        <v>309</v>
      </c>
      <c r="M48" s="113"/>
      <c r="N48" s="113"/>
      <c r="O48" s="116"/>
    </row>
    <row r="49" spans="2:15" ht="13.5">
      <c r="B49" s="690"/>
      <c r="C49" s="113"/>
      <c r="D49" s="114" t="s">
        <v>190</v>
      </c>
      <c r="E49" s="114" t="s">
        <v>308</v>
      </c>
      <c r="F49" s="113"/>
      <c r="G49" s="113"/>
      <c r="H49" s="113"/>
      <c r="I49" s="113"/>
      <c r="J49" s="113"/>
      <c r="K49" s="113"/>
      <c r="L49" s="113"/>
      <c r="M49" s="114" t="s">
        <v>312</v>
      </c>
      <c r="N49" s="115" t="s">
        <v>313</v>
      </c>
      <c r="O49" s="117"/>
    </row>
    <row r="50" spans="2:15" ht="13.5">
      <c r="B50" s="690"/>
      <c r="C50" s="113"/>
      <c r="D50" s="113"/>
      <c r="E50" s="113"/>
      <c r="F50" s="113"/>
      <c r="G50" s="113"/>
      <c r="H50" s="113"/>
      <c r="I50" s="114" t="s">
        <v>314</v>
      </c>
      <c r="J50" s="128" t="s">
        <v>319</v>
      </c>
      <c r="K50" s="113"/>
      <c r="L50" s="113"/>
      <c r="M50" s="113"/>
      <c r="N50" s="113"/>
      <c r="O50" s="116"/>
    </row>
    <row r="51" spans="2:15" ht="13.5">
      <c r="B51" s="691"/>
      <c r="C51" s="126"/>
      <c r="D51" s="118"/>
      <c r="E51" s="118"/>
      <c r="F51" s="118"/>
      <c r="G51" s="118"/>
      <c r="H51" s="118"/>
      <c r="I51" s="119" t="s">
        <v>315</v>
      </c>
      <c r="J51" s="118"/>
      <c r="K51" s="118"/>
      <c r="L51" s="118"/>
      <c r="M51" s="118"/>
      <c r="N51" s="118"/>
      <c r="O51" s="120"/>
    </row>
    <row r="52" spans="1:16" ht="13.5">
      <c r="A52" s="112"/>
      <c r="B52" s="689" t="s">
        <v>317</v>
      </c>
      <c r="C52" s="114"/>
      <c r="D52" s="114" t="s">
        <v>302</v>
      </c>
      <c r="E52" s="114"/>
      <c r="F52" s="114" t="s">
        <v>303</v>
      </c>
      <c r="G52" s="114"/>
      <c r="H52" s="114" t="s">
        <v>304</v>
      </c>
      <c r="I52" s="114"/>
      <c r="J52" s="114" t="s">
        <v>305</v>
      </c>
      <c r="K52" s="114"/>
      <c r="L52" s="114" t="s">
        <v>306</v>
      </c>
      <c r="M52" s="114"/>
      <c r="N52" s="114"/>
      <c r="O52" s="127"/>
      <c r="P52" s="112"/>
    </row>
    <row r="53" spans="2:15" ht="13.5">
      <c r="B53" s="690"/>
      <c r="C53" s="113"/>
      <c r="D53" s="113"/>
      <c r="E53" s="113"/>
      <c r="F53" s="114" t="s">
        <v>307</v>
      </c>
      <c r="G53" s="114" t="s">
        <v>308</v>
      </c>
      <c r="H53" s="115" t="s">
        <v>309</v>
      </c>
      <c r="I53" s="114" t="s">
        <v>310</v>
      </c>
      <c r="J53" s="114" t="s">
        <v>311</v>
      </c>
      <c r="K53" s="114" t="s">
        <v>308</v>
      </c>
      <c r="L53" s="115" t="s">
        <v>309</v>
      </c>
      <c r="M53" s="113"/>
      <c r="N53" s="113"/>
      <c r="O53" s="116"/>
    </row>
    <row r="54" spans="2:15" ht="13.5">
      <c r="B54" s="690"/>
      <c r="C54" s="113"/>
      <c r="D54" s="114" t="s">
        <v>190</v>
      </c>
      <c r="E54" s="114" t="s">
        <v>308</v>
      </c>
      <c r="F54" s="113"/>
      <c r="G54" s="113"/>
      <c r="H54" s="113"/>
      <c r="I54" s="113"/>
      <c r="J54" s="113"/>
      <c r="K54" s="113"/>
      <c r="L54" s="113"/>
      <c r="M54" s="114" t="s">
        <v>312</v>
      </c>
      <c r="N54" s="115" t="s">
        <v>313</v>
      </c>
      <c r="O54" s="117"/>
    </row>
    <row r="55" spans="2:15" ht="13.5">
      <c r="B55" s="690"/>
      <c r="C55" s="113"/>
      <c r="D55" s="113"/>
      <c r="E55" s="113"/>
      <c r="F55" s="113"/>
      <c r="G55" s="113"/>
      <c r="H55" s="113"/>
      <c r="I55" s="114" t="s">
        <v>314</v>
      </c>
      <c r="J55" s="128" t="s">
        <v>319</v>
      </c>
      <c r="K55" s="113"/>
      <c r="L55" s="113"/>
      <c r="M55" s="113"/>
      <c r="N55" s="113"/>
      <c r="O55" s="116"/>
    </row>
    <row r="56" spans="2:15" ht="14.25" thickBot="1">
      <c r="B56" s="692"/>
      <c r="C56" s="123"/>
      <c r="D56" s="123"/>
      <c r="E56" s="123"/>
      <c r="F56" s="123"/>
      <c r="G56" s="123"/>
      <c r="H56" s="123"/>
      <c r="I56" s="124" t="s">
        <v>315</v>
      </c>
      <c r="J56" s="123"/>
      <c r="K56" s="123"/>
      <c r="L56" s="123"/>
      <c r="M56" s="123"/>
      <c r="N56" s="123"/>
      <c r="O56" s="125"/>
    </row>
    <row r="57" ht="14.25" thickTop="1"/>
    <row r="58" ht="13.5">
      <c r="B58" s="108" t="s">
        <v>238</v>
      </c>
    </row>
    <row r="59" ht="13.5">
      <c r="B59" s="108"/>
    </row>
    <row r="60" ht="14.25" thickBot="1">
      <c r="B60" s="109" t="s">
        <v>300</v>
      </c>
    </row>
    <row r="61" spans="1:16" ht="14.25" thickTop="1">
      <c r="A61" s="112"/>
      <c r="B61" s="693" t="s">
        <v>301</v>
      </c>
      <c r="C61" s="110"/>
      <c r="D61" s="110" t="s">
        <v>302</v>
      </c>
      <c r="E61" s="110"/>
      <c r="F61" s="110" t="s">
        <v>303</v>
      </c>
      <c r="G61" s="110"/>
      <c r="H61" s="110" t="s">
        <v>304</v>
      </c>
      <c r="I61" s="110"/>
      <c r="J61" s="110" t="s">
        <v>305</v>
      </c>
      <c r="K61" s="110"/>
      <c r="L61" s="110" t="s">
        <v>306</v>
      </c>
      <c r="M61" s="110"/>
      <c r="N61" s="110"/>
      <c r="O61" s="111"/>
      <c r="P61" s="112"/>
    </row>
    <row r="62" spans="2:15" ht="13.5">
      <c r="B62" s="690"/>
      <c r="C62" s="113"/>
      <c r="D62" s="113"/>
      <c r="E62" s="113"/>
      <c r="F62" s="114" t="s">
        <v>307</v>
      </c>
      <c r="G62" s="114" t="s">
        <v>308</v>
      </c>
      <c r="H62" s="115" t="s">
        <v>309</v>
      </c>
      <c r="I62" s="114" t="s">
        <v>310</v>
      </c>
      <c r="J62" s="114" t="s">
        <v>311</v>
      </c>
      <c r="K62" s="114" t="s">
        <v>308</v>
      </c>
      <c r="L62" s="115" t="s">
        <v>309</v>
      </c>
      <c r="M62" s="113"/>
      <c r="N62" s="113"/>
      <c r="O62" s="116"/>
    </row>
    <row r="63" spans="2:15" ht="13.5">
      <c r="B63" s="690"/>
      <c r="C63" s="113"/>
      <c r="D63" s="114" t="s">
        <v>191</v>
      </c>
      <c r="E63" s="114" t="s">
        <v>308</v>
      </c>
      <c r="F63" s="113"/>
      <c r="G63" s="113"/>
      <c r="H63" s="113"/>
      <c r="I63" s="113"/>
      <c r="J63" s="113"/>
      <c r="K63" s="113"/>
      <c r="L63" s="113"/>
      <c r="M63" s="114" t="s">
        <v>312</v>
      </c>
      <c r="N63" s="115" t="s">
        <v>313</v>
      </c>
      <c r="O63" s="117"/>
    </row>
    <row r="64" spans="2:15" ht="13.5">
      <c r="B64" s="690"/>
      <c r="C64" s="113"/>
      <c r="D64" s="113"/>
      <c r="E64" s="113"/>
      <c r="F64" s="113"/>
      <c r="G64" s="113"/>
      <c r="H64" s="113"/>
      <c r="I64" s="114" t="s">
        <v>320</v>
      </c>
      <c r="J64" s="128" t="s">
        <v>321</v>
      </c>
      <c r="K64" s="113"/>
      <c r="L64" s="113"/>
      <c r="M64" s="113"/>
      <c r="N64" s="113"/>
      <c r="O64" s="116"/>
    </row>
    <row r="65" spans="2:15" ht="13.5">
      <c r="B65" s="691"/>
      <c r="C65" s="126"/>
      <c r="D65" s="118"/>
      <c r="E65" s="118"/>
      <c r="F65" s="118"/>
      <c r="G65" s="118"/>
      <c r="H65" s="118"/>
      <c r="I65" s="119" t="s">
        <v>315</v>
      </c>
      <c r="J65" s="118"/>
      <c r="K65" s="118"/>
      <c r="L65" s="118"/>
      <c r="M65" s="118"/>
      <c r="N65" s="118"/>
      <c r="O65" s="120"/>
    </row>
    <row r="66" spans="1:16" ht="13.5">
      <c r="A66" s="112"/>
      <c r="B66" s="689" t="s">
        <v>316</v>
      </c>
      <c r="C66" s="114"/>
      <c r="D66" s="114" t="s">
        <v>302</v>
      </c>
      <c r="E66" s="114"/>
      <c r="F66" s="114" t="s">
        <v>303</v>
      </c>
      <c r="G66" s="114"/>
      <c r="H66" s="114" t="s">
        <v>304</v>
      </c>
      <c r="I66" s="114"/>
      <c r="J66" s="114" t="s">
        <v>305</v>
      </c>
      <c r="K66" s="114"/>
      <c r="L66" s="114" t="s">
        <v>306</v>
      </c>
      <c r="M66" s="114"/>
      <c r="N66" s="114"/>
      <c r="O66" s="127"/>
      <c r="P66" s="112"/>
    </row>
    <row r="67" spans="2:15" ht="13.5">
      <c r="B67" s="690"/>
      <c r="C67" s="113"/>
      <c r="D67" s="113"/>
      <c r="E67" s="113"/>
      <c r="F67" s="114" t="s">
        <v>307</v>
      </c>
      <c r="G67" s="114" t="s">
        <v>308</v>
      </c>
      <c r="H67" s="115" t="s">
        <v>309</v>
      </c>
      <c r="I67" s="114" t="s">
        <v>310</v>
      </c>
      <c r="J67" s="114" t="s">
        <v>311</v>
      </c>
      <c r="K67" s="114" t="s">
        <v>308</v>
      </c>
      <c r="L67" s="115" t="s">
        <v>309</v>
      </c>
      <c r="M67" s="113"/>
      <c r="N67" s="113"/>
      <c r="O67" s="116"/>
    </row>
    <row r="68" spans="2:15" ht="13.5">
      <c r="B68" s="690"/>
      <c r="C68" s="113"/>
      <c r="D68" s="114" t="s">
        <v>191</v>
      </c>
      <c r="E68" s="114" t="s">
        <v>308</v>
      </c>
      <c r="F68" s="113"/>
      <c r="G68" s="113"/>
      <c r="H68" s="113"/>
      <c r="I68" s="113"/>
      <c r="J68" s="113"/>
      <c r="K68" s="113"/>
      <c r="L68" s="113"/>
      <c r="M68" s="114" t="s">
        <v>312</v>
      </c>
      <c r="N68" s="115" t="s">
        <v>313</v>
      </c>
      <c r="O68" s="117"/>
    </row>
    <row r="69" spans="2:15" ht="13.5">
      <c r="B69" s="690"/>
      <c r="C69" s="113"/>
      <c r="D69" s="113"/>
      <c r="E69" s="113"/>
      <c r="F69" s="113"/>
      <c r="G69" s="113"/>
      <c r="H69" s="113"/>
      <c r="I69" s="114" t="s">
        <v>320</v>
      </c>
      <c r="J69" s="128" t="s">
        <v>321</v>
      </c>
      <c r="K69" s="113"/>
      <c r="L69" s="113"/>
      <c r="M69" s="113"/>
      <c r="N69" s="113"/>
      <c r="O69" s="116"/>
    </row>
    <row r="70" spans="2:15" ht="13.5">
      <c r="B70" s="691"/>
      <c r="C70" s="126"/>
      <c r="D70" s="118"/>
      <c r="E70" s="118"/>
      <c r="F70" s="118"/>
      <c r="G70" s="118"/>
      <c r="H70" s="118"/>
      <c r="I70" s="119" t="s">
        <v>315</v>
      </c>
      <c r="J70" s="118"/>
      <c r="K70" s="118"/>
      <c r="L70" s="118"/>
      <c r="M70" s="118"/>
      <c r="N70" s="118"/>
      <c r="O70" s="120"/>
    </row>
    <row r="71" spans="1:16" ht="13.5">
      <c r="A71" s="112"/>
      <c r="B71" s="689" t="s">
        <v>317</v>
      </c>
      <c r="C71" s="114"/>
      <c r="D71" s="114" t="s">
        <v>302</v>
      </c>
      <c r="E71" s="114"/>
      <c r="F71" s="114" t="s">
        <v>303</v>
      </c>
      <c r="G71" s="114"/>
      <c r="H71" s="114" t="s">
        <v>304</v>
      </c>
      <c r="I71" s="114"/>
      <c r="J71" s="114" t="s">
        <v>305</v>
      </c>
      <c r="K71" s="114"/>
      <c r="L71" s="114" t="s">
        <v>306</v>
      </c>
      <c r="M71" s="114"/>
      <c r="N71" s="114"/>
      <c r="O71" s="127"/>
      <c r="P71" s="112"/>
    </row>
    <row r="72" spans="2:15" ht="13.5">
      <c r="B72" s="690"/>
      <c r="C72" s="113"/>
      <c r="D72" s="113"/>
      <c r="E72" s="113"/>
      <c r="F72" s="114" t="s">
        <v>307</v>
      </c>
      <c r="G72" s="114" t="s">
        <v>308</v>
      </c>
      <c r="H72" s="115" t="s">
        <v>309</v>
      </c>
      <c r="I72" s="114" t="s">
        <v>310</v>
      </c>
      <c r="J72" s="114" t="s">
        <v>311</v>
      </c>
      <c r="K72" s="114" t="s">
        <v>308</v>
      </c>
      <c r="L72" s="115" t="s">
        <v>309</v>
      </c>
      <c r="M72" s="113"/>
      <c r="N72" s="113"/>
      <c r="O72" s="116"/>
    </row>
    <row r="73" spans="2:15" ht="13.5">
      <c r="B73" s="690"/>
      <c r="C73" s="113"/>
      <c r="D73" s="114" t="s">
        <v>191</v>
      </c>
      <c r="E73" s="114" t="s">
        <v>308</v>
      </c>
      <c r="F73" s="113"/>
      <c r="G73" s="113"/>
      <c r="H73" s="113"/>
      <c r="I73" s="113"/>
      <c r="J73" s="113"/>
      <c r="K73" s="113"/>
      <c r="L73" s="113"/>
      <c r="M73" s="114" t="s">
        <v>312</v>
      </c>
      <c r="N73" s="115" t="s">
        <v>313</v>
      </c>
      <c r="O73" s="117"/>
    </row>
    <row r="74" spans="2:15" ht="13.5">
      <c r="B74" s="690"/>
      <c r="C74" s="113"/>
      <c r="D74" s="113"/>
      <c r="E74" s="113"/>
      <c r="F74" s="113"/>
      <c r="G74" s="113"/>
      <c r="H74" s="113"/>
      <c r="I74" s="114" t="s">
        <v>320</v>
      </c>
      <c r="J74" s="128" t="s">
        <v>321</v>
      </c>
      <c r="K74" s="113"/>
      <c r="L74" s="113"/>
      <c r="M74" s="113"/>
      <c r="N74" s="113"/>
      <c r="O74" s="116"/>
    </row>
    <row r="75" spans="2:15" ht="14.25" thickBot="1">
      <c r="B75" s="692"/>
      <c r="C75" s="123"/>
      <c r="D75" s="123"/>
      <c r="E75" s="123"/>
      <c r="F75" s="123"/>
      <c r="G75" s="123"/>
      <c r="H75" s="123"/>
      <c r="I75" s="124" t="s">
        <v>315</v>
      </c>
      <c r="J75" s="123"/>
      <c r="K75" s="123"/>
      <c r="L75" s="123"/>
      <c r="M75" s="123"/>
      <c r="N75" s="123"/>
      <c r="O75" s="125"/>
    </row>
    <row r="76" ht="14.25" thickTop="1"/>
  </sheetData>
  <sheetProtection/>
  <mergeCells count="12">
    <mergeCell ref="B9:B13"/>
    <mergeCell ref="B4:B8"/>
    <mergeCell ref="B42:B46"/>
    <mergeCell ref="B47:B51"/>
    <mergeCell ref="B14:B18"/>
    <mergeCell ref="B23:B27"/>
    <mergeCell ref="B28:B32"/>
    <mergeCell ref="B33:B37"/>
    <mergeCell ref="B52:B56"/>
    <mergeCell ref="B61:B65"/>
    <mergeCell ref="B66:B70"/>
    <mergeCell ref="B71:B75"/>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吉田コンピュートサービス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Sato</dc:creator>
  <cp:keywords/>
  <dc:description/>
  <cp:lastModifiedBy>PC-0012</cp:lastModifiedBy>
  <cp:lastPrinted>2023-04-07T06:41:45Z</cp:lastPrinted>
  <dcterms:created xsi:type="dcterms:W3CDTF">2000-10-28T05:48:45Z</dcterms:created>
  <dcterms:modified xsi:type="dcterms:W3CDTF">2024-04-23T09:10:51Z</dcterms:modified>
  <cp:category/>
  <cp:version/>
  <cp:contentType/>
  <cp:contentStatus/>
</cp:coreProperties>
</file>